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tabRatio="304" activeTab="0"/>
  </bookViews>
  <sheets>
    <sheet name="ГКПЗ_2013" sheetId="1" r:id="rId1"/>
  </sheets>
  <externalReferences>
    <externalReference r:id="rId4"/>
    <externalReference r:id="rId5"/>
    <externalReference r:id="rId6"/>
  </externalReferences>
  <definedNames>
    <definedName name="_xlnm.Print_Area" localSheetId="0">'ГКПЗ_2013'!$A$1:$M$249</definedName>
  </definedNames>
  <calcPr fullCalcOnLoad="1"/>
</workbook>
</file>

<file path=xl/sharedStrings.xml><?xml version="1.0" encoding="utf-8"?>
<sst xmlns="http://schemas.openxmlformats.org/spreadsheetml/2006/main" count="2228" uniqueCount="409">
  <si>
    <t>Приложение № 4</t>
  </si>
  <si>
    <t>ОАО «Мордовская энергосбытовая компания»</t>
  </si>
  <si>
    <t>Номер закупки</t>
  </si>
  <si>
    <t>Номер лота</t>
  </si>
  <si>
    <t>Планируемый способ закупки</t>
  </si>
  <si>
    <t xml:space="preserve">Источник финансирования </t>
  </si>
  <si>
    <t>Комментарий</t>
  </si>
  <si>
    <t>Себестоимость</t>
  </si>
  <si>
    <t>ОАО «МЭСК»</t>
  </si>
  <si>
    <t>Амортизация</t>
  </si>
  <si>
    <t>Др.оборудование, з/части и материалы</t>
  </si>
  <si>
    <t>Единственный источник</t>
  </si>
  <si>
    <t>ГСМ</t>
  </si>
  <si>
    <t xml:space="preserve">Продукция адм- хоз. назначения </t>
  </si>
  <si>
    <t>Канцелярские товары</t>
  </si>
  <si>
    <t>Материалы и запчасти для оргтехники</t>
  </si>
  <si>
    <t>Оборудование связи (тел. аппараты, факсы)</t>
  </si>
  <si>
    <t>Расходы на охрану труда</t>
  </si>
  <si>
    <t>Прочие услуги</t>
  </si>
  <si>
    <t>Услуги аудиторской фирмы</t>
  </si>
  <si>
    <t>Почтово- телеграфные расходы</t>
  </si>
  <si>
    <t>Аренда помещений  г.Краснослободск</t>
  </si>
  <si>
    <t>Аренда помещений  п. Явас</t>
  </si>
  <si>
    <t>Аренда помещений  п. Ичалки</t>
  </si>
  <si>
    <t>Аренда помещений с. Б-Игнатово</t>
  </si>
  <si>
    <t>Аренда помещений п. Ромоданово</t>
  </si>
  <si>
    <t>Вывоз бытовых отходов</t>
  </si>
  <si>
    <t>Типографские расходы</t>
  </si>
  <si>
    <t>Мебель офисная</t>
  </si>
  <si>
    <t>Вычислительная техника и вычислительные сети</t>
  </si>
  <si>
    <t>Аренда помещений с. Атюрьево</t>
  </si>
  <si>
    <t>Прибыль</t>
  </si>
  <si>
    <t>Бензин автомобильный для Центрального отделения</t>
  </si>
  <si>
    <t>Бензин автомобильный для Ковылкинского межрайонного отделения</t>
  </si>
  <si>
    <t>Бензин автомобильный для Комсомольского межрайонного отделения</t>
  </si>
  <si>
    <t>Услуги по охране объектов, находящихся на территории МФ ОАО "ТГК-6"</t>
  </si>
  <si>
    <t>Расходы связанные с проведением годового собрания акционеров</t>
  </si>
  <si>
    <t>Расходы по услугам охраны объектов (видеонаблюдение)</t>
  </si>
  <si>
    <t>Материалы на содержание зданий и инвентаря</t>
  </si>
  <si>
    <t xml:space="preserve">Услуги по обслуживанию СПС "ГАРАНТ"                            </t>
  </si>
  <si>
    <t>%</t>
  </si>
  <si>
    <t>Аренда помещений г.Рузаевка</t>
  </si>
  <si>
    <t>Консультационные услуги</t>
  </si>
  <si>
    <t>Услуги ЧОП с. Лямбирь</t>
  </si>
  <si>
    <t>Услуги по страхованию транспортных средств (КАСКО и ОСАГО)</t>
  </si>
  <si>
    <t>Регламент</t>
  </si>
  <si>
    <t xml:space="preserve">Утверждено </t>
  </si>
  <si>
    <t xml:space="preserve"> к  Положению о порядке проведения регламентированных закупок товаров, работ, услуг для нужд</t>
  </si>
  <si>
    <t>решением Совета директоров</t>
  </si>
  <si>
    <t>№ ___ от "___" __________ 2010 г</t>
  </si>
  <si>
    <t>Наименование закупаемой продукции</t>
  </si>
  <si>
    <t>Дата   начала поставки товаров, выполнения работ, услуг (месяц/год)</t>
  </si>
  <si>
    <t>Дата  окончания поставки товаров, выполнения работ, услуг (месяц/год)</t>
  </si>
  <si>
    <t>Подразделение потребитель продукции</t>
  </si>
  <si>
    <t>Статья затрат                           Бизнес-Плана</t>
  </si>
  <si>
    <t>Служба механизации и автотранспорта</t>
  </si>
  <si>
    <t>Центральное отделение</t>
  </si>
  <si>
    <t xml:space="preserve"> Комсомольское МО</t>
  </si>
  <si>
    <t>2.4.8.6</t>
  </si>
  <si>
    <t>2.4.4.2</t>
  </si>
  <si>
    <t>2.4.4.3</t>
  </si>
  <si>
    <t>2.4.8.3</t>
  </si>
  <si>
    <t>2.4.8.5</t>
  </si>
  <si>
    <t>2.4.8.2</t>
  </si>
  <si>
    <t xml:space="preserve">Аренда гаража для Центрального отделения </t>
  </si>
  <si>
    <t>2.4.11.7.2</t>
  </si>
  <si>
    <t>2.4.8.13.2</t>
  </si>
  <si>
    <t xml:space="preserve">Техобслуживание кассовых аппаратов                                 Комсомольского межрайонного отделениия                                 </t>
  </si>
  <si>
    <t xml:space="preserve">Техобслуживание кассовых аппаратов  Ковылкинского  межрайонного отделениия                                   </t>
  </si>
  <si>
    <t>2.4.8.13..3</t>
  </si>
  <si>
    <t>2.4.8.13.4</t>
  </si>
  <si>
    <t>2.4.8.13.6</t>
  </si>
  <si>
    <t>2.4.8.10</t>
  </si>
  <si>
    <t>Саранское межрайонное отделение</t>
  </si>
  <si>
    <t>Краснслободское межрайонное отделение</t>
  </si>
  <si>
    <t xml:space="preserve">Ковылкинское межрайонное отделение </t>
  </si>
  <si>
    <t>Комсомольское межрайонное отделение</t>
  </si>
  <si>
    <t>2.4.8.12</t>
  </si>
  <si>
    <t>Дата  официального объявления о начале процедур (месяц/год)</t>
  </si>
  <si>
    <t>2.4.11.7.3</t>
  </si>
  <si>
    <t>2.4.11.7.1</t>
  </si>
  <si>
    <t>2.4.7.2.1</t>
  </si>
  <si>
    <t>2.4.7.1</t>
  </si>
  <si>
    <t>Теплоэнергия на хозяйственные нужды</t>
  </si>
  <si>
    <t>2.4..6</t>
  </si>
  <si>
    <t>2.4.8.8</t>
  </si>
  <si>
    <t>2.4.4.5</t>
  </si>
  <si>
    <t>Инструменты для проверки и установки приборов учета</t>
  </si>
  <si>
    <t>Электротовары и электроинструменты</t>
  </si>
  <si>
    <t>Подписка и приобретение литературы</t>
  </si>
  <si>
    <t>2.4.11.3</t>
  </si>
  <si>
    <t>Разработка проектно-сметной документации для проведения плановых ремонтов</t>
  </si>
  <si>
    <t>2.4.4.4</t>
  </si>
  <si>
    <t>2.4.8.7</t>
  </si>
  <si>
    <t xml:space="preserve">Счетчик электрической энергии однофазный </t>
  </si>
  <si>
    <t>2.4.11.6</t>
  </si>
  <si>
    <t>2.4.10.2</t>
  </si>
  <si>
    <t>Утверждено</t>
  </si>
  <si>
    <t>Реклама</t>
  </si>
  <si>
    <t>2.4.8.11</t>
  </si>
  <si>
    <t>2.4.11.4</t>
  </si>
  <si>
    <t>Материалы для проверки и установки приборов учета</t>
  </si>
  <si>
    <t>Услуги по доставке счетов населению (УФПС РМ - филиал ФГУП "Почта России")</t>
  </si>
  <si>
    <t>Аренда помещений  с. Ст.- Шайгово</t>
  </si>
  <si>
    <t xml:space="preserve">Услуги вневедомственной охраны    г. Атяшево                                                                             г. Ардатов                                                                </t>
  </si>
  <si>
    <t>Услуги вневедомственной охраны  п. Торбеево</t>
  </si>
  <si>
    <t>Услуги вневедомственной охраны     п. Ромоданово</t>
  </si>
  <si>
    <t>Услуги вневедомственной охраны  с. Дубенки</t>
  </si>
  <si>
    <t>Аренда гаража для Рузаевской РС  и Торбеевской РС</t>
  </si>
  <si>
    <t xml:space="preserve">Услуги вневедомственной охраны    г. Ковылкино          </t>
  </si>
  <si>
    <t xml:space="preserve">Услуги вневедомственной охраны   п. Комсомольский          </t>
  </si>
  <si>
    <t xml:space="preserve">Услуги вневедомственной охраны     г. Темников         </t>
  </si>
  <si>
    <t xml:space="preserve">Услуги вневедомственной охраны      с. Ичалки         </t>
  </si>
  <si>
    <t xml:space="preserve">Услуги вневедомственной охраны   п. Зубово-Поляна        </t>
  </si>
  <si>
    <t>Услуги вневедомственной охраны    г. Рузаевка</t>
  </si>
  <si>
    <t>2.4.8.13.10</t>
  </si>
  <si>
    <t xml:space="preserve">Услуги по охране объектов, находящихся на территории "Мордовэнерго" - филиала ОАО "МРСК Волги" </t>
  </si>
  <si>
    <t>Краснослободское межрайонное отделение</t>
  </si>
  <si>
    <t xml:space="preserve">Техобслуживание средств пожарной охраны </t>
  </si>
  <si>
    <t>Услуги по распечатке счетов</t>
  </si>
  <si>
    <t>ОАО "МЭСК"</t>
  </si>
  <si>
    <t>Услуги по сбору платежей за электроэнергию( почта)</t>
  </si>
  <si>
    <t>Услуги по сбору платежей за электроэнергию (банки)</t>
  </si>
  <si>
    <t>Заключены договора с 4- мя банками по приему платежей за электроэнегию от населения для удобства оплаты.</t>
  </si>
  <si>
    <t>Юридические услуги (нотариальные)</t>
  </si>
  <si>
    <t>Услуги инкассации</t>
  </si>
  <si>
    <t>2.4.8.13.8</t>
  </si>
  <si>
    <t>Расходы на управление капиталом (переоценка, реестр, консультации)</t>
  </si>
  <si>
    <t>9.17</t>
  </si>
  <si>
    <t>Возмещение комунальных платежей по аренде</t>
  </si>
  <si>
    <t>1.1.1.4</t>
  </si>
  <si>
    <t>Бензин автомобильный для Краснослободского межрайонного отделения</t>
  </si>
  <si>
    <t>Председатель ЦЗО ОАО "Мордовская энергосбытовая компания" ______________________А.М.Мордвинов</t>
  </si>
  <si>
    <t>Кондиционеры (до 40 тыс. руб)</t>
  </si>
  <si>
    <t>техническое обслуживание кондиционеров</t>
  </si>
  <si>
    <t>2.4..8.13.10</t>
  </si>
  <si>
    <t xml:space="preserve"> На основании заключенных в 2005 году  с момента образования ОАО "Мордовская энергосбытовая компания" договоров на оказание услуг сотовой связи поставщиком корпоративной сотовой связи является ОАО "Мегафон"</t>
  </si>
  <si>
    <t xml:space="preserve">Субъект естественной монополии </t>
  </si>
  <si>
    <t>Услуга может быть получена только от одного поставщика и отсутствует ее равноценная замена, т.к. объекты ОАО "МЭСК" находятся на территориии  Мордовского филиала " Генерация Центра"  ЗАО "КЭС-Холдинг."</t>
  </si>
  <si>
    <t>1.1.1.3</t>
  </si>
  <si>
    <t>1.1.1.5</t>
  </si>
  <si>
    <t>1.1.2.2</t>
  </si>
  <si>
    <t>Саранское МО</t>
  </si>
  <si>
    <t>Бензин автомобильный для Саранского межрайонного отделения</t>
  </si>
  <si>
    <t>Хозинвентарь и хозтовары</t>
  </si>
  <si>
    <t>Оборудование и расходные материалы (Tork)</t>
  </si>
  <si>
    <t>Измерительный инструмент и приборы</t>
  </si>
  <si>
    <t>Наборы слесарного и изолирующего инструмента</t>
  </si>
  <si>
    <t>Запорная арматура, отопление и сантехника</t>
  </si>
  <si>
    <t>Калькуляторы</t>
  </si>
  <si>
    <t>Теплоэнергия на хозяйственные нужды( Атяшевская РС)</t>
  </si>
  <si>
    <t>Теплоэнергия на хозяйственные нужды (Лямбирьская РС)</t>
  </si>
  <si>
    <t xml:space="preserve"> Демеркуризация ламп</t>
  </si>
  <si>
    <t xml:space="preserve"> Поверка приборов</t>
  </si>
  <si>
    <t>Водоснабжение,водоотведение</t>
  </si>
  <si>
    <t>Газоснабжение</t>
  </si>
  <si>
    <t>Профосомотр</t>
  </si>
  <si>
    <t>Публикация обязательной информации и отчетности, объявлений</t>
  </si>
  <si>
    <t>Обслуживание средств СТДУ</t>
  </si>
  <si>
    <t xml:space="preserve">Техобслуживание кассовых аппаратов   Центрального и    Саранского межрайонного отделениия                                  </t>
  </si>
  <si>
    <t>Услуги автоэлектрика</t>
  </si>
  <si>
    <t>Межрайонные отделения компании</t>
  </si>
  <si>
    <t xml:space="preserve">2.4.11.7.7. </t>
  </si>
  <si>
    <t>Утилизация отходов</t>
  </si>
  <si>
    <t>9.7.</t>
  </si>
  <si>
    <t>Расходы на проведение PR-акций (1 сентября - подарки)</t>
  </si>
  <si>
    <t>9.20.8</t>
  </si>
  <si>
    <t>Сувенирная продукция</t>
  </si>
  <si>
    <t>9.20.10</t>
  </si>
  <si>
    <t xml:space="preserve">Благоустройство территории </t>
  </si>
  <si>
    <t>2.4.4.5, 2.4.4.4</t>
  </si>
  <si>
    <t>Услуга может быть получена только от одного поставщика и отсутствует ее равноценная замена. Единственным официальным представителем компаниии Гарант в республике Мордовия является ООО "Гарант -Интех", г. Саранск</t>
  </si>
  <si>
    <t>Приложение № 2</t>
  </si>
  <si>
    <t>Согласовано</t>
  </si>
  <si>
    <t xml:space="preserve">Монтаж охранно- пожарной сигнализации зданий и помещений  Комсомольского МО </t>
  </si>
  <si>
    <t>Монтаж охранно- пожарной сигнализации зданий и помещений  Саранского МО</t>
  </si>
  <si>
    <t>Техобслуживание автотранспорта (Тойота)</t>
  </si>
  <si>
    <t>Техобслуживание автотранспорта (Шевроле)</t>
  </si>
  <si>
    <t>Техобслуживание автотранспорта (Рено)</t>
  </si>
  <si>
    <t>Услуги кредитных организаций по зачислению заработной платы работников на счета пластиковых карт</t>
  </si>
  <si>
    <t>Услуги кредитных организаций связанных с расчетами на оптовом рынке и биржевой торговле</t>
  </si>
  <si>
    <t xml:space="preserve">Услуги кредитных организаций (Расчетно- кассовое обслуживание) </t>
  </si>
  <si>
    <t xml:space="preserve">Подготовка кадров </t>
  </si>
  <si>
    <t xml:space="preserve"> Информационно-консультационные услуги на семинарах</t>
  </si>
  <si>
    <t>Повышение квалификации водителей</t>
  </si>
  <si>
    <t>Заправка картриджей порошковым тонером</t>
  </si>
  <si>
    <t>1</t>
  </si>
  <si>
    <t xml:space="preserve">Услуги по ремонту автотранспорта </t>
  </si>
  <si>
    <t>Расходы на эксплуатацию автотранспорта (диагностика, шиномонтаж, балансировка и т.д)</t>
  </si>
  <si>
    <t xml:space="preserve"> Услуга может быть получена только от одного поставщика и отсутствует ее равноценная замена)                                                                                                                         </t>
  </si>
  <si>
    <t xml:space="preserve"> Услуга может быть получена только от одного поставщика и отсутствует ее равноценная замена,т.к. объекты ОАО "МЭСК" находятся на территориии , "Мордовэнерго" - филиала ОАО "МРСК Волги".</t>
  </si>
  <si>
    <t>Услуги по страхованию от несчастных случаев и болезней</t>
  </si>
  <si>
    <t>Услуги по страхованию имущества</t>
  </si>
  <si>
    <t>Добровольное медицинское страхование</t>
  </si>
  <si>
    <t>Коллективное добровольное медицинское страхование граждан</t>
  </si>
  <si>
    <t>2.4.11.7.4</t>
  </si>
  <si>
    <t>2.4.8.13.10.</t>
  </si>
  <si>
    <t>Приборы для энергоаудита</t>
  </si>
  <si>
    <t>2</t>
  </si>
  <si>
    <t>3</t>
  </si>
  <si>
    <t>4</t>
  </si>
  <si>
    <t>5</t>
  </si>
  <si>
    <t>Спецодежда, спецобувь, средства защиты</t>
  </si>
  <si>
    <t>Открытый запрос предложений в электронном виде</t>
  </si>
  <si>
    <t xml:space="preserve">Материалы и запчасти для автотранспорта  </t>
  </si>
  <si>
    <t>Капитальный ремонт гаража Ромодановской  РС</t>
  </si>
  <si>
    <t>Капитальный ремонт фасада административного здания Дубенской РС</t>
  </si>
  <si>
    <t>07.2013г.</t>
  </si>
  <si>
    <t>04.2013г.</t>
  </si>
  <si>
    <t>10.2013г.</t>
  </si>
  <si>
    <t>03.2013г.</t>
  </si>
  <si>
    <t>05.2013г.</t>
  </si>
  <si>
    <t>06.2013г.</t>
  </si>
  <si>
    <t>08.2013г.</t>
  </si>
  <si>
    <t>11.2013г.</t>
  </si>
  <si>
    <t>Оргтехника</t>
  </si>
  <si>
    <t>Открытый запрос цен в электронном виде</t>
  </si>
  <si>
    <t xml:space="preserve"> 2.4.4.5,             1.1.1.8 - 1.1.1.11</t>
  </si>
  <si>
    <t>Лизинг автотранспорта (TOYOTA LAND CRUISER 200)</t>
  </si>
  <si>
    <t>Оборудование для энергоаудита</t>
  </si>
  <si>
    <t>Прочие источники</t>
  </si>
  <si>
    <t>Модернизация АИИС КУЭ оптового рынка по классу А</t>
  </si>
  <si>
    <t>Асфальтирование парковки Темниковской РС</t>
  </si>
  <si>
    <t>Резервный кабель Большевистская 117Б</t>
  </si>
  <si>
    <t>Асфальтирование парковки Дубенской РС</t>
  </si>
  <si>
    <t>Асфальтирование парковки Ромодановской РС</t>
  </si>
  <si>
    <t>Краснослободское МО</t>
  </si>
  <si>
    <t>Капитальный ремонт подвального помещения (вход)</t>
  </si>
  <si>
    <t>01.2013г.</t>
  </si>
  <si>
    <t>12.2013г.</t>
  </si>
  <si>
    <t>Капитальный ремонт фасада административного здания Комсомольского МО</t>
  </si>
  <si>
    <t>Капитальный ремонт здания и помещений Большеберезниковской РС</t>
  </si>
  <si>
    <t>Капитальный ремонт гаража Большеберезниковской РС</t>
  </si>
  <si>
    <t>Ремонт охранно- пожарной сигнализации административных зданий и помещений</t>
  </si>
  <si>
    <t>1.1.1.6</t>
  </si>
  <si>
    <t>1.1.1.7</t>
  </si>
  <si>
    <t>1.1.2.3</t>
  </si>
  <si>
    <t>1.1.1.1-1.1.1.2</t>
  </si>
  <si>
    <t>02.2013г.</t>
  </si>
  <si>
    <t>12.2015г.</t>
  </si>
  <si>
    <t>Геологические изыскания</t>
  </si>
  <si>
    <t>Амортизация, Прочие источники</t>
  </si>
  <si>
    <t>Разработка проекта на строительство Б. Игнатовской РС</t>
  </si>
  <si>
    <t>1.1.2.4</t>
  </si>
  <si>
    <t>Строительство здания Б. Игнатовской РС</t>
  </si>
  <si>
    <t>09.2013г.</t>
  </si>
  <si>
    <t>1.1.2.8</t>
  </si>
  <si>
    <t>1.1.2.10</t>
  </si>
  <si>
    <t>2.4.7.2.3</t>
  </si>
  <si>
    <t>Моющие средства и принадлежности</t>
  </si>
  <si>
    <t>Поставщик является единственным производителем в республике. Основными критериями закупки у единственного источника являются цена и возможность срочного обмена неисправных приборов учета без дополнительных транспортных расходов).</t>
  </si>
  <si>
    <t>2.4.4.5, 2.4.8.13.4</t>
  </si>
  <si>
    <t>Сейфы бухгалтерские, картотечные шкафы</t>
  </si>
  <si>
    <t>Аппараты для подсчета и проверки денежных купюр</t>
  </si>
  <si>
    <t xml:space="preserve">Материалы и оборудование для облуживания системы АИИСКУЭ </t>
  </si>
  <si>
    <t>Приобретение и доукомплектование аптечек</t>
  </si>
  <si>
    <t>Средства пожарной безопасности</t>
  </si>
  <si>
    <t>Материалы по технике безопасности (перчатки, ковр. диэл; и т.д)</t>
  </si>
  <si>
    <t>Обслуживание системы водоочистки (картриджи, мембраны)</t>
  </si>
  <si>
    <t>Испытание средств защиты</t>
  </si>
  <si>
    <t>2.4.7.2.2</t>
  </si>
  <si>
    <t>01.2014г.</t>
  </si>
  <si>
    <t>03.2014г.</t>
  </si>
  <si>
    <t>«Услуги по страхованию транспортных средств, приобретенных по договору лизинга (КАСКО и ОСАГО)».</t>
  </si>
  <si>
    <t>12.2014г.</t>
  </si>
  <si>
    <t>04.2014г.</t>
  </si>
  <si>
    <t>Смешанное страхование жизни</t>
  </si>
  <si>
    <t>ГД по положению о гарантиях и компенсациях</t>
  </si>
  <si>
    <t>09.2014г.</t>
  </si>
  <si>
    <t>06.2014г.</t>
  </si>
  <si>
    <t>07.2014г.</t>
  </si>
  <si>
    <t>Услуги вневедомственной охраны г. Инсар, Ст.-Шайгово, Березники</t>
  </si>
  <si>
    <t>Медицинское оборудование для предрейсового медосмотра</t>
  </si>
  <si>
    <t>Предрейсовый медосмотр водителей Большеигнатовская РС</t>
  </si>
  <si>
    <t>Предрейсовый медосмотр водителей Ичалковская РС</t>
  </si>
  <si>
    <t>Предрейсовый медосмотр водителей Кочкуровская РС</t>
  </si>
  <si>
    <t>Предрейсовый медосмотр водителей Лямбирская РС</t>
  </si>
  <si>
    <t>Предрейсовый медосмотр водителейРомодановская РС</t>
  </si>
  <si>
    <t>Предрейсовый медосмотр водителейСтаро-Шайговская РС</t>
  </si>
  <si>
    <t>Предрейсовый медосмотр водителей Рузаевская РС</t>
  </si>
  <si>
    <t>Предрейсовый медосмотр водителей Больше-Березниковская РС</t>
  </si>
  <si>
    <t>Предрейсовый медосмотр водителей Ардатовская РС</t>
  </si>
  <si>
    <t>Предрейсовый медосмотр водителей Атяшевская РС</t>
  </si>
  <si>
    <t>Предрейсовый медосмотр водителей Дубенская РС</t>
  </si>
  <si>
    <t>Предрейсовый медосмотр водителей Чамзинская РС</t>
  </si>
  <si>
    <t>Предрейсовый медосмотр водителей Зубово-Полянская РС</t>
  </si>
  <si>
    <t>Предрейсовый медосмотр водителей Инсарская РС</t>
  </si>
  <si>
    <t>Предрейсовый медосмотр водителей Кадошкинская РС</t>
  </si>
  <si>
    <t>Предрейсовый медосмотр водителей Ковылкинская РС</t>
  </si>
  <si>
    <t>Предрейсовый медосмотр водителей Торбеевская РС</t>
  </si>
  <si>
    <t>Предрейсовый медосмотр водителей Атюрьевская РС</t>
  </si>
  <si>
    <t>Предрейсовый медосмотр водителей Ельниковская РС</t>
  </si>
  <si>
    <t>Предрейсовый медосмотр водителей Краснослободская РС</t>
  </si>
  <si>
    <t>Предрейсовый медосмотр водителей Темниковская РС</t>
  </si>
  <si>
    <t>Предрейсовый медосмотр водителей Теньгушевская РС</t>
  </si>
  <si>
    <t>Предрейсовый медосмотр водителей Явасский участок</t>
  </si>
  <si>
    <t>В Республике Мордовия услуги городской и  междугородней связи оказывает Мордовский филиал ОАО "Ростелеком "  . Саранск" который является субъектом естественной монополии.Технические возможности по организации интернет каналов связи до всех районных служб компании имеет только Мордовский филиал ОАО "Ростелеком ".</t>
  </si>
  <si>
    <t>Услуги экспресс почты</t>
  </si>
  <si>
    <t>Техобслуживание кассовых аппаратов                                    Краснослободского межрайонного отделениия</t>
  </si>
  <si>
    <t>Техобслуживание автомашины Ниссан</t>
  </si>
  <si>
    <t>Мойка автотранспорта</t>
  </si>
  <si>
    <t>2.4.8.13.7</t>
  </si>
  <si>
    <t>Наборы инструмента  для ремонта автотранспорта</t>
  </si>
  <si>
    <t>Аксесуары для автотранспорта (чехлы, коврики и т.д)</t>
  </si>
  <si>
    <t>Оценка рын.стоимости объектов оценки для РСБУ и МСФО (2013г.)</t>
  </si>
  <si>
    <t>Услуги по осуществлению аварийно-технических работ канализационной сети административных зданий ЦО</t>
  </si>
  <si>
    <t xml:space="preserve">Уборка помещений </t>
  </si>
  <si>
    <t>Оформление тех.паспортов на отходы</t>
  </si>
  <si>
    <t>Услуги по обслуживанию АИИСКУЭМ</t>
  </si>
  <si>
    <t>Организация внутренней СКС</t>
  </si>
  <si>
    <t xml:space="preserve">Прочие услуги </t>
  </si>
  <si>
    <t>Аренда гаража г. Краснослободск</t>
  </si>
  <si>
    <t>Аренда помещений Саранск</t>
  </si>
  <si>
    <t>10.2014г.</t>
  </si>
  <si>
    <t xml:space="preserve">Услуги по предоставлению права на получение новой версии системы  системы DIRECTUM </t>
  </si>
  <si>
    <t>Доработка программного комплекса «Управленческого учета и бюджетирования на базе «1С: Предприятие 8.2»</t>
  </si>
  <si>
    <t>Канцелярские товары с логотипом</t>
  </si>
  <si>
    <t>Услуги по договорам гражданско- правового характера</t>
  </si>
  <si>
    <t>Затраты на ключи и услуги удостоверяюшего центра</t>
  </si>
  <si>
    <t>2.4.11.7.5</t>
  </si>
  <si>
    <t>Услуги по защите гостайны</t>
  </si>
  <si>
    <t>Информационные буклеты</t>
  </si>
  <si>
    <t>Расходы связанные с регистрацией прав на недвижимость (тех. Документация и т.д)</t>
  </si>
  <si>
    <t>Услуги по очистке территории Комсомольского МО</t>
  </si>
  <si>
    <t>Раскрытие информации в ленте новостей</t>
  </si>
  <si>
    <t>2.4.8.4, 9.20.10</t>
  </si>
  <si>
    <t>9.1.</t>
  </si>
  <si>
    <t>Кредитование</t>
  </si>
  <si>
    <t>Прочие материалы (чайники, микр. печи, холод, и др.)</t>
  </si>
  <si>
    <t>ГОДОВАЯ КОМПЛЕКСНАЯ ПРОГРАММА ЗАКУПОК МТС и УСЛУГ  ОАО "МОРДОВСКАЯ ЭНЕГОСБЫТОВАЯ КОМПАНИЯ" НА 2013г.</t>
  </si>
  <si>
    <t>Организация и проведение спортивных мероприятий</t>
  </si>
  <si>
    <t>Топографическая съемка земельного участка</t>
  </si>
  <si>
    <t>Подготовка строительной площадки</t>
  </si>
  <si>
    <t>До момента утверждения БП на 2013 год,закупка запасных частей производилась без проведения процедуры у двух поставщиков.</t>
  </si>
  <si>
    <t>1-9</t>
  </si>
  <si>
    <t xml:space="preserve">  АИИС КУЭ  бытовых потребителей п. Явас</t>
  </si>
  <si>
    <t>Разработка проекта АИИС КУЭ  бытовых потребителей п. Явас</t>
  </si>
  <si>
    <t>"____" _________________ 2013 г.</t>
  </si>
  <si>
    <t>Приобретение гаражей для  нужд Ельниковской РС, Теньгушевской РС, Кочкуровской РС</t>
  </si>
  <si>
    <t>2.4.4.2,             2.4.8.13.6</t>
  </si>
  <si>
    <t>1.1.2.5 - 1.1.2.7</t>
  </si>
  <si>
    <t>Услуги по  сопровождению АИИСКУЭМ</t>
  </si>
  <si>
    <t>9.13.9</t>
  </si>
  <si>
    <t>Автомобили УАЗ</t>
  </si>
  <si>
    <t>Автомобиль ЛАДА - Ларгус</t>
  </si>
  <si>
    <t xml:space="preserve">Запчасти для автотранспорта  </t>
  </si>
  <si>
    <t>Планируемая  цена лота, .руб. без НДС</t>
  </si>
  <si>
    <t xml:space="preserve">Услуги по модернизации системы  будет оказывать разработчик системы </t>
  </si>
  <si>
    <t>Услуги по ремонту и обслуживанию  оргтехники</t>
  </si>
  <si>
    <t>Брошюраторы,станки для прошивки и уничтожения документов документов</t>
  </si>
  <si>
    <t xml:space="preserve">2.4.11.7.8. </t>
  </si>
  <si>
    <t xml:space="preserve">Услуга может быть получена только от одного поставщика и отсутствует ее равноценная замена. Абонентами  компании среди физических лиц являются сельские жители.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</si>
  <si>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 xml:space="preserve">Услуга может быть получена только от одного поставщика и отсутствует ее равноценная замена.Абонентами  компании среди физических лиц являются сельские жители. Во всех мелких населенных пунктах республики есть почтовые отделения, соответственно есть возможность доставки счетов  всем потребителям.                                                                                                                         </t>
  </si>
  <si>
    <t>Лицензионное  программное обеспечение</t>
  </si>
  <si>
    <t>№__________ от "__"_________2013г.</t>
  </si>
  <si>
    <t xml:space="preserve"> 2.4.4.5,             </t>
  </si>
  <si>
    <t>Реконструкция  административного здания</t>
  </si>
  <si>
    <t>Капитальный ремонт помещения №1 центрального отделения   г. Саранск ул. Большевитская 117Б</t>
  </si>
  <si>
    <t>Ремонт фундамента административного здания  Ковылкинского МО</t>
  </si>
  <si>
    <t>Прочие услуги по ремонту(кондиц, и др., демеркуриз.)</t>
  </si>
  <si>
    <t>Подготовка участков для строительства гаражей для  нужд Ельниковской РС, Теньгушевской РС, Кочкуровской РС</t>
  </si>
  <si>
    <t>Перенос кабельной линии</t>
  </si>
  <si>
    <t>Усройство наружней канализации</t>
  </si>
  <si>
    <t>Разборка и демонтаж гаража Кадошкинской РС</t>
  </si>
  <si>
    <t>Межевание земельного участка</t>
  </si>
  <si>
    <t>Устройство перехода к зданию Ардатовской РС</t>
  </si>
  <si>
    <t>Газоснабжение здания Ардатовской РС</t>
  </si>
  <si>
    <t>Проектно -сметные работы для инвестицирнных проектов</t>
  </si>
  <si>
    <t xml:space="preserve"> Услуги связи и передачи данных           </t>
  </si>
  <si>
    <t xml:space="preserve"> Услуги связи  (мобильная связь)</t>
  </si>
  <si>
    <t>Перезарядка огнетушителей, проверка дымоходов</t>
  </si>
  <si>
    <t>Проведение экспертизы и анализов отходов для разработки техпаспортов</t>
  </si>
  <si>
    <t>Подбор жилого помещения</t>
  </si>
  <si>
    <t>Итого</t>
  </si>
  <si>
    <t>Нерегламентированная закупка</t>
  </si>
  <si>
    <t xml:space="preserve">Открытый запрос цен </t>
  </si>
  <si>
    <t>1.1.1.12</t>
  </si>
  <si>
    <t>1.1.2.11</t>
  </si>
  <si>
    <t>1.1.2.12</t>
  </si>
  <si>
    <t>1.1.2.13</t>
  </si>
  <si>
    <t>1.1.2.14</t>
  </si>
  <si>
    <t>До момента утверждения БП на 2013 год,закупка запасных частей производилась без проведения процедуры .</t>
  </si>
  <si>
    <t>05.2014г.</t>
  </si>
  <si>
    <t>Приобретение гаража Кадошкинской РС</t>
  </si>
  <si>
    <t xml:space="preserve">2.4.11.7.6. </t>
  </si>
  <si>
    <t>Оценка рын.стоимости основных средств (для реализации)</t>
  </si>
  <si>
    <t>2.4.8.1</t>
  </si>
  <si>
    <t>Ковылкинское МО</t>
  </si>
  <si>
    <t>Краснослободское и Саранское межрайонное отделение</t>
  </si>
  <si>
    <t>Комсомольское межрайонное отделение,  Ковылкинское МО</t>
  </si>
  <si>
    <t>Центральное отделение и Межрайонные отделения компании</t>
  </si>
  <si>
    <t>Заключены договора на РКО с 10 (десятью) банками для удобства расчетов с потребителями и поставщиками и снижения стоимости РКО</t>
  </si>
  <si>
    <t>1-10</t>
  </si>
  <si>
    <t>1-2</t>
  </si>
  <si>
    <t>1-4</t>
  </si>
  <si>
    <t>Договор на страхование объектов основных средств, введенных в эксплуатацию в декабре 2012 и в течение 2013 года,  не вошедших в перечень застрахванного имущества по предыдущему договору страхования имущества.</t>
  </si>
  <si>
    <t>В связи с требованиями и производственнной необходимостью, было принято решение об устройстве перехода с пандусом к административному зданию Ардатовской РС ОАО "МЭСК"</t>
  </si>
  <si>
    <t>В результате проведенной процедуры, не было подано ни одной заявки, процедура признана не состоявшейся. Принято решение о закупке у единственного источника.</t>
  </si>
  <si>
    <t xml:space="preserve">Корректировка ГКПЗ под затраты 2014 года </t>
  </si>
  <si>
    <t>07.2015г.</t>
  </si>
  <si>
    <t>2.4.8.13.10 2.4.8.13.6</t>
  </si>
  <si>
    <t>Отбор кредитных заявок</t>
  </si>
  <si>
    <t>В связи с нехваткой оборотных средств и риском отказа в кредитных ресурсах по действующим договорам кредитования, необходимо заключение нового кредитного договора.</t>
  </si>
  <si>
    <t>Закупка под затраты 2014года</t>
  </si>
  <si>
    <t xml:space="preserve">          2.4.4.2,             2.4.8.13.6</t>
  </si>
  <si>
    <t>2.4.8.13.6,            5</t>
  </si>
  <si>
    <t>11.2014г.</t>
  </si>
  <si>
    <t>Договора на услуги по зачислению заработной платы на карточные счета работников заключены с 3 (тремя) банками</t>
  </si>
  <si>
    <t xml:space="preserve">Офисная бумага А4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</si>
</sst>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_ ;\-#,##0\ "/>
    <numFmt numFmtId="170" formatCode="#,##0.00_ ;\-#,##0.00\ "/>
    <numFmt numFmtId="171" formatCode="0.0%"/>
    <numFmt numFmtId="172" formatCode="0.0"/>
    <numFmt numFmtId="173" formatCode="#,##0.0"/>
    <numFmt numFmtId="174" formatCode="[$-FC19]d\ mmmm\ yyyy\ &quot;г.&quot;"/>
    <numFmt numFmtId="175" formatCode="d/m/yy;@"/>
    <numFmt numFmtId="176" formatCode="[$-419]mmmm\ yyyy;@"/>
    <numFmt numFmtId="177" formatCode="#,##0_р_.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 vertical="top" wrapText="1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0" fontId="6" fillId="0" borderId="41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 vertical="top" wrapText="1"/>
    </xf>
    <xf numFmtId="0" fontId="25" fillId="0" borderId="36" xfId="0" applyFont="1" applyFill="1" applyBorder="1" applyAlignment="1">
      <alignment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4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4" borderId="0" xfId="0" applyFont="1" applyFill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/>
    </xf>
    <xf numFmtId="0" fontId="29" fillId="0" borderId="0" xfId="0" applyFont="1" applyFill="1" applyAlignment="1">
      <alignment/>
    </xf>
    <xf numFmtId="0" fontId="25" fillId="0" borderId="24" xfId="0" applyFont="1" applyFill="1" applyBorder="1" applyAlignment="1">
      <alignment/>
    </xf>
    <xf numFmtId="0" fontId="25" fillId="0" borderId="25" xfId="0" applyFont="1" applyFill="1" applyBorder="1" applyAlignment="1">
      <alignment vertical="top" wrapText="1"/>
    </xf>
    <xf numFmtId="0" fontId="25" fillId="0" borderId="26" xfId="0" applyFont="1" applyFill="1" applyBorder="1" applyAlignment="1">
      <alignment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/>
    </xf>
    <xf numFmtId="16" fontId="6" fillId="0" borderId="48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/>
    </xf>
    <xf numFmtId="0" fontId="6" fillId="0" borderId="51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3" fontId="6" fillId="0" borderId="54" xfId="0" applyNumberFormat="1" applyFont="1" applyFill="1" applyBorder="1" applyAlignment="1">
      <alignment horizontal="center" vertical="center" wrapText="1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77" fontId="6" fillId="0" borderId="5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/>
    </xf>
    <xf numFmtId="0" fontId="6" fillId="0" borderId="17" xfId="54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177" fontId="6" fillId="0" borderId="54" xfId="0" applyNumberFormat="1" applyFont="1" applyFill="1" applyBorder="1" applyAlignment="1">
      <alignment horizontal="center"/>
    </xf>
    <xf numFmtId="176" fontId="6" fillId="0" borderId="57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176" fontId="6" fillId="0" borderId="53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7" fillId="0" borderId="59" xfId="53" applyFont="1" applyBorder="1" applyAlignment="1" quotePrefix="1">
      <alignment horizontal="center" vertical="center"/>
      <protection/>
    </xf>
    <xf numFmtId="0" fontId="7" fillId="0" borderId="60" xfId="53" applyFont="1" applyBorder="1" applyAlignment="1" quotePrefix="1">
      <alignment horizontal="center" vertical="center"/>
      <protection/>
    </xf>
    <xf numFmtId="0" fontId="7" fillId="0" borderId="61" xfId="53" applyFont="1" applyBorder="1" applyAlignment="1" quotePrefix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закупок_1" xfId="53"/>
    <cellStyle name="Обычный_Сводка для эо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3&#1075;\&#1050;&#1086;&#1088;&#1088;&#1077;&#1082;&#1090;&#1080;&#1088;&#1086;&#1074;&#1082;&#1072;%20&#1041;&#1055;%202013\&#1041;&#1055;_%20&#1052;&#1069;&#1057;&#1050;_13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80;%20(&#1082;&#1086;&#1088;&#1088;)\&#1069;&#1082;&#1089;&#1087;&#1083;&#1091;&#1072;&#1090;&#1072;&#1094;&#1080;&#1103;%20&#1080;%20&#1088;&#1077;&#1084;&#1086;&#1085;&#1090;%20&#1072;&#1074;&#1090;&#1086;&#1090;&#1088;&#1072;&#1085;&#1089;&#1087;&#1086;&#1088;&#1090;&#1072;%202013-&#1082;&#1086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3&#1075;\&#1050;&#1086;&#1088;&#1088;&#1077;&#1082;&#1090;&#1080;&#1088;&#1086;&#1074;&#1082;&#1072;%20&#1041;&#1055;%202013\&#1088;&#1072;&#1089;&#1096;&#1080;&#1092;&#1088;&#1086;&#1074;&#1082;&#1080;%20(&#1082;&#1086;&#1088;&#1088;)\&#1069;&#1082;&#1089;&#1087;&#1083;&#1091;&#1072;&#1090;&#1072;&#1094;&#1080;&#1103;%20&#1080;%20&#1088;&#1077;&#1084;&#1086;&#1085;&#1090;%20&#1072;&#1074;&#1090;&#1086;&#1090;&#1088;&#1072;&#1085;&#1089;&#1087;&#1086;&#1088;&#1090;&#1072;%202013-&#1082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КПЭ"/>
      <sheetName val="МД_п"/>
      <sheetName val="МД"/>
      <sheetName val="ТП "/>
      <sheetName val="ПЭ "/>
      <sheetName val="ОТ"/>
      <sheetName val="РФ"/>
      <sheetName val="БДР"/>
      <sheetName val="БДДС-план"/>
      <sheetName val="БДДС-факт"/>
      <sheetName val="БДДС-отчет"/>
      <sheetName val="ИП-план"/>
      <sheetName val="ИП-факт"/>
      <sheetName val="ИП-отчет"/>
      <sheetName val="ДДЗ"/>
      <sheetName val="ББ"/>
      <sheetName val="ФСГП"/>
    </sheetNames>
    <sheetDataSet>
      <sheetData sheetId="8">
        <row r="90">
          <cell r="E90">
            <v>8049.085904099999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23">
          <cell r="U23">
            <v>842705.29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16">
          <cell r="K16">
            <v>7390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5"/>
  <sheetViews>
    <sheetView tabSelected="1" view="pageBreakPreview" zoomScale="70" zoomScaleNormal="50" zoomScaleSheetLayoutView="70" workbookViewId="0" topLeftCell="A212">
      <selection activeCell="D253" sqref="D253"/>
    </sheetView>
  </sheetViews>
  <sheetFormatPr defaultColWidth="9.00390625" defaultRowHeight="12.75"/>
  <cols>
    <col min="1" max="1" width="10.00390625" style="7" customWidth="1"/>
    <col min="2" max="2" width="9.25390625" style="7" customWidth="1"/>
    <col min="3" max="3" width="79.875" style="7" customWidth="1"/>
    <col min="4" max="4" width="21.875" style="7" customWidth="1"/>
    <col min="5" max="5" width="24.625" style="51" customWidth="1"/>
    <col min="6" max="6" width="19.125" style="7" customWidth="1"/>
    <col min="7" max="7" width="20.875" style="7" customWidth="1"/>
    <col min="8" max="8" width="40.00390625" style="7" customWidth="1"/>
    <col min="9" max="9" width="47.25390625" style="7" customWidth="1"/>
    <col min="10" max="10" width="19.75390625" style="7" customWidth="1"/>
    <col min="11" max="11" width="18.125" style="7" customWidth="1"/>
    <col min="12" max="12" width="77.375" style="7" customWidth="1"/>
    <col min="13" max="13" width="61.625" style="7" hidden="1" customWidth="1"/>
    <col min="14" max="14" width="63.125" style="7" hidden="1" customWidth="1"/>
    <col min="15" max="15" width="43.875" style="7" hidden="1" customWidth="1"/>
    <col min="16" max="16" width="8.625" style="7" customWidth="1"/>
    <col min="17" max="17" width="16.25390625" style="7" customWidth="1"/>
    <col min="18" max="18" width="16.75390625" style="7" customWidth="1"/>
    <col min="19" max="19" width="14.25390625" style="7" customWidth="1"/>
    <col min="20" max="20" width="13.25390625" style="7" customWidth="1"/>
    <col min="21" max="21" width="16.125" style="7" customWidth="1"/>
    <col min="22" max="22" width="9.125" style="7" customWidth="1"/>
    <col min="23" max="23" width="11.00390625" style="7" bestFit="1" customWidth="1"/>
    <col min="24" max="16384" width="9.125" style="7" customWidth="1"/>
  </cols>
  <sheetData>
    <row r="1" spans="12:15" ht="15.75">
      <c r="L1" s="102" t="s">
        <v>172</v>
      </c>
      <c r="O1" s="14" t="s">
        <v>0</v>
      </c>
    </row>
    <row r="2" spans="1:15" ht="28.5" customHeight="1">
      <c r="A2" s="13"/>
      <c r="B2" s="13"/>
      <c r="L2" s="102" t="s">
        <v>47</v>
      </c>
      <c r="M2" s="13"/>
      <c r="N2" s="13"/>
      <c r="O2" s="14" t="s">
        <v>47</v>
      </c>
    </row>
    <row r="3" spans="1:15" ht="28.5" customHeight="1">
      <c r="A3" s="13"/>
      <c r="B3" s="13"/>
      <c r="L3" s="102" t="s">
        <v>1</v>
      </c>
      <c r="M3" s="13"/>
      <c r="N3" s="13"/>
      <c r="O3" s="14" t="s">
        <v>1</v>
      </c>
    </row>
    <row r="4" spans="1:15" ht="21" customHeight="1">
      <c r="A4" s="13"/>
      <c r="B4" s="13"/>
      <c r="L4" s="102"/>
      <c r="M4" s="13"/>
      <c r="N4" s="13"/>
      <c r="O4" s="14"/>
    </row>
    <row r="5" spans="1:15" ht="27" customHeight="1">
      <c r="A5" s="13"/>
      <c r="B5" s="13"/>
      <c r="J5" s="15"/>
      <c r="K5" s="15"/>
      <c r="L5" s="103" t="s">
        <v>97</v>
      </c>
      <c r="M5" s="13"/>
      <c r="N5" s="13"/>
      <c r="O5" s="14"/>
    </row>
    <row r="6" spans="1:15" ht="28.5" customHeight="1">
      <c r="A6" s="13"/>
      <c r="B6" s="13"/>
      <c r="J6" s="15"/>
      <c r="K6" s="15"/>
      <c r="L6" s="103" t="s">
        <v>48</v>
      </c>
      <c r="M6" s="13"/>
      <c r="N6" s="13"/>
      <c r="O6" s="14"/>
    </row>
    <row r="7" spans="1:15" ht="27" customHeight="1">
      <c r="A7" s="13"/>
      <c r="B7" s="13"/>
      <c r="J7" s="15"/>
      <c r="K7" s="15"/>
      <c r="L7" s="103" t="s">
        <v>354</v>
      </c>
      <c r="M7" s="13"/>
      <c r="N7" s="13"/>
      <c r="O7" s="14"/>
    </row>
    <row r="8" spans="1:2" ht="15.75">
      <c r="A8" s="13" t="s">
        <v>173</v>
      </c>
      <c r="B8" s="13"/>
    </row>
    <row r="9" spans="1:17" ht="27.75" customHeight="1">
      <c r="A9" s="13" t="s">
        <v>132</v>
      </c>
      <c r="B9" s="13"/>
      <c r="N9" s="13" t="s">
        <v>46</v>
      </c>
      <c r="O9" s="13"/>
      <c r="P9" s="13"/>
      <c r="Q9" s="13"/>
    </row>
    <row r="10" spans="1:14" ht="31.5" customHeight="1">
      <c r="A10" s="13" t="s">
        <v>337</v>
      </c>
      <c r="B10" s="13"/>
      <c r="N10" s="13" t="s">
        <v>48</v>
      </c>
    </row>
    <row r="11" spans="1:14" ht="36.75" customHeight="1">
      <c r="A11" s="13"/>
      <c r="B11" s="13"/>
      <c r="N11" s="13" t="s">
        <v>49</v>
      </c>
    </row>
    <row r="12" spans="1:10" ht="27" customHeight="1">
      <c r="A12" s="170" t="s">
        <v>329</v>
      </c>
      <c r="B12" s="171"/>
      <c r="C12" s="171"/>
      <c r="D12" s="171"/>
      <c r="E12" s="171"/>
      <c r="F12" s="171"/>
      <c r="G12" s="171"/>
      <c r="H12" s="171"/>
      <c r="I12" s="171"/>
      <c r="J12" s="172"/>
    </row>
    <row r="13" ht="30.75" customHeight="1" thickBot="1"/>
    <row r="14" spans="1:16" ht="137.25" customHeight="1" thickBot="1">
      <c r="A14" s="2" t="s">
        <v>2</v>
      </c>
      <c r="B14" s="99" t="s">
        <v>3</v>
      </c>
      <c r="C14" s="104" t="s">
        <v>50</v>
      </c>
      <c r="D14" s="105" t="s">
        <v>5</v>
      </c>
      <c r="E14" s="106" t="s">
        <v>346</v>
      </c>
      <c r="F14" s="105" t="s">
        <v>51</v>
      </c>
      <c r="G14" s="105" t="s">
        <v>52</v>
      </c>
      <c r="H14" s="106" t="s">
        <v>53</v>
      </c>
      <c r="I14" s="106" t="s">
        <v>4</v>
      </c>
      <c r="J14" s="105" t="s">
        <v>78</v>
      </c>
      <c r="K14" s="106" t="s">
        <v>54</v>
      </c>
      <c r="L14" s="106" t="s">
        <v>6</v>
      </c>
      <c r="M14" s="16"/>
      <c r="P14" s="17"/>
    </row>
    <row r="15" spans="1:16" ht="15.75" thickBot="1">
      <c r="A15" s="3">
        <v>1</v>
      </c>
      <c r="B15" s="100">
        <v>2</v>
      </c>
      <c r="C15" s="3">
        <v>3</v>
      </c>
      <c r="D15" s="4">
        <v>4</v>
      </c>
      <c r="E15" s="52"/>
      <c r="F15" s="111">
        <v>6</v>
      </c>
      <c r="G15" s="112">
        <v>7</v>
      </c>
      <c r="H15" s="3">
        <v>8</v>
      </c>
      <c r="I15" s="5">
        <v>9</v>
      </c>
      <c r="J15" s="109">
        <v>10</v>
      </c>
      <c r="K15" s="112">
        <v>11</v>
      </c>
      <c r="L15" s="3">
        <v>12</v>
      </c>
      <c r="M15" s="18"/>
      <c r="P15" s="17"/>
    </row>
    <row r="16" spans="1:17" ht="39" customHeight="1">
      <c r="A16" s="8">
        <v>1</v>
      </c>
      <c r="B16" s="8">
        <v>1</v>
      </c>
      <c r="C16" s="145" t="s">
        <v>345</v>
      </c>
      <c r="D16" s="132" t="s">
        <v>7</v>
      </c>
      <c r="E16" s="146">
        <f>191723+10030+9322</f>
        <v>211075</v>
      </c>
      <c r="F16" s="147" t="s">
        <v>228</v>
      </c>
      <c r="G16" s="147" t="s">
        <v>207</v>
      </c>
      <c r="H16" s="140" t="s">
        <v>55</v>
      </c>
      <c r="I16" s="8" t="s">
        <v>374</v>
      </c>
      <c r="J16" s="148" t="s">
        <v>228</v>
      </c>
      <c r="K16" s="116" t="s">
        <v>59</v>
      </c>
      <c r="L16" s="8" t="s">
        <v>381</v>
      </c>
      <c r="M16" s="19"/>
      <c r="P16" s="17"/>
      <c r="Q16" s="20"/>
    </row>
    <row r="17" spans="1:17" ht="46.5" customHeight="1">
      <c r="A17" s="10">
        <v>2</v>
      </c>
      <c r="B17" s="10">
        <v>1</v>
      </c>
      <c r="C17" s="145" t="s">
        <v>204</v>
      </c>
      <c r="D17" s="133" t="s">
        <v>7</v>
      </c>
      <c r="E17" s="146">
        <v>498300.1864406783</v>
      </c>
      <c r="F17" s="149" t="s">
        <v>211</v>
      </c>
      <c r="G17" s="149" t="s">
        <v>229</v>
      </c>
      <c r="H17" s="141" t="s">
        <v>55</v>
      </c>
      <c r="I17" s="10" t="s">
        <v>11</v>
      </c>
      <c r="J17" s="150" t="s">
        <v>211</v>
      </c>
      <c r="K17" s="115" t="s">
        <v>404</v>
      </c>
      <c r="L17" s="9" t="s">
        <v>397</v>
      </c>
      <c r="M17" s="19"/>
      <c r="P17" s="17"/>
      <c r="Q17" s="20"/>
    </row>
    <row r="18" spans="1:16" ht="37.5" customHeight="1">
      <c r="A18" s="10">
        <v>3</v>
      </c>
      <c r="B18" s="10">
        <v>1</v>
      </c>
      <c r="C18" s="145" t="s">
        <v>227</v>
      </c>
      <c r="D18" s="133" t="s">
        <v>7</v>
      </c>
      <c r="E18" s="146">
        <v>123884.57</v>
      </c>
      <c r="F18" s="149" t="s">
        <v>211</v>
      </c>
      <c r="G18" s="149" t="s">
        <v>207</v>
      </c>
      <c r="H18" s="141" t="s">
        <v>56</v>
      </c>
      <c r="I18" s="10" t="s">
        <v>11</v>
      </c>
      <c r="J18" s="150" t="s">
        <v>211</v>
      </c>
      <c r="K18" s="115" t="s">
        <v>82</v>
      </c>
      <c r="L18" s="133"/>
      <c r="P18" s="17"/>
    </row>
    <row r="19" spans="1:16" ht="39" customHeight="1">
      <c r="A19" s="10">
        <v>4</v>
      </c>
      <c r="B19" s="9">
        <v>1</v>
      </c>
      <c r="C19" s="145" t="s">
        <v>357</v>
      </c>
      <c r="D19" s="133" t="s">
        <v>7</v>
      </c>
      <c r="E19" s="146">
        <v>160106</v>
      </c>
      <c r="F19" s="149" t="s">
        <v>210</v>
      </c>
      <c r="G19" s="149" t="s">
        <v>210</v>
      </c>
      <c r="H19" s="141" t="s">
        <v>56</v>
      </c>
      <c r="I19" s="10" t="s">
        <v>11</v>
      </c>
      <c r="J19" s="150" t="s">
        <v>210</v>
      </c>
      <c r="K19" s="115" t="s">
        <v>82</v>
      </c>
      <c r="L19" s="119"/>
      <c r="P19" s="17"/>
    </row>
    <row r="20" spans="1:16" ht="41.25" customHeight="1">
      <c r="A20" s="10">
        <v>5</v>
      </c>
      <c r="B20" s="10">
        <v>1</v>
      </c>
      <c r="C20" s="145" t="s">
        <v>205</v>
      </c>
      <c r="D20" s="133" t="s">
        <v>7</v>
      </c>
      <c r="E20" s="146">
        <v>332100</v>
      </c>
      <c r="F20" s="149" t="s">
        <v>209</v>
      </c>
      <c r="G20" s="149" t="s">
        <v>214</v>
      </c>
      <c r="H20" s="142" t="s">
        <v>73</v>
      </c>
      <c r="I20" s="10" t="s">
        <v>11</v>
      </c>
      <c r="J20" s="150" t="s">
        <v>209</v>
      </c>
      <c r="K20" s="115" t="s">
        <v>82</v>
      </c>
      <c r="L20" s="10"/>
      <c r="N20" s="7" t="s">
        <v>45</v>
      </c>
      <c r="P20" s="17"/>
    </row>
    <row r="21" spans="1:16" ht="32.25" customHeight="1">
      <c r="A21" s="10">
        <v>6</v>
      </c>
      <c r="B21" s="9">
        <v>1</v>
      </c>
      <c r="C21" s="145" t="s">
        <v>230</v>
      </c>
      <c r="D21" s="133" t="s">
        <v>7</v>
      </c>
      <c r="E21" s="146">
        <v>831130</v>
      </c>
      <c r="F21" s="149" t="s">
        <v>238</v>
      </c>
      <c r="G21" s="149" t="s">
        <v>211</v>
      </c>
      <c r="H21" s="142" t="s">
        <v>57</v>
      </c>
      <c r="I21" s="10" t="s">
        <v>11</v>
      </c>
      <c r="J21" s="150" t="s">
        <v>238</v>
      </c>
      <c r="K21" s="115" t="s">
        <v>82</v>
      </c>
      <c r="L21" s="119"/>
      <c r="P21" s="17"/>
    </row>
    <row r="22" spans="1:16" ht="34.5" customHeight="1">
      <c r="A22" s="10">
        <v>7</v>
      </c>
      <c r="B22" s="9">
        <v>1</v>
      </c>
      <c r="C22" s="145" t="s">
        <v>231</v>
      </c>
      <c r="D22" s="133" t="s">
        <v>7</v>
      </c>
      <c r="E22" s="146">
        <v>127619</v>
      </c>
      <c r="F22" s="149" t="s">
        <v>211</v>
      </c>
      <c r="G22" s="149" t="s">
        <v>209</v>
      </c>
      <c r="H22" s="142" t="s">
        <v>57</v>
      </c>
      <c r="I22" s="10" t="s">
        <v>11</v>
      </c>
      <c r="J22" s="150" t="s">
        <v>211</v>
      </c>
      <c r="K22" s="115" t="s">
        <v>82</v>
      </c>
      <c r="L22" s="119"/>
      <c r="P22" s="17"/>
    </row>
    <row r="23" spans="1:16" ht="35.25" customHeight="1">
      <c r="A23" s="10">
        <v>8</v>
      </c>
      <c r="B23" s="9">
        <v>1</v>
      </c>
      <c r="C23" s="145" t="s">
        <v>232</v>
      </c>
      <c r="D23" s="133" t="s">
        <v>7</v>
      </c>
      <c r="E23" s="146">
        <v>319700</v>
      </c>
      <c r="F23" s="149" t="s">
        <v>211</v>
      </c>
      <c r="G23" s="149" t="s">
        <v>209</v>
      </c>
      <c r="H23" s="142" t="s">
        <v>57</v>
      </c>
      <c r="I23" s="9" t="s">
        <v>11</v>
      </c>
      <c r="J23" s="150" t="s">
        <v>211</v>
      </c>
      <c r="K23" s="115" t="s">
        <v>82</v>
      </c>
      <c r="L23" s="119"/>
      <c r="P23" s="17"/>
    </row>
    <row r="24" spans="1:21" ht="41.25" customHeight="1">
      <c r="A24" s="10">
        <v>9</v>
      </c>
      <c r="B24" s="9">
        <v>1</v>
      </c>
      <c r="C24" s="145" t="s">
        <v>206</v>
      </c>
      <c r="D24" s="133" t="s">
        <v>7</v>
      </c>
      <c r="E24" s="146">
        <v>841865.25</v>
      </c>
      <c r="F24" s="149" t="s">
        <v>213</v>
      </c>
      <c r="G24" s="149" t="s">
        <v>209</v>
      </c>
      <c r="H24" s="142" t="s">
        <v>57</v>
      </c>
      <c r="I24" s="9" t="s">
        <v>11</v>
      </c>
      <c r="J24" s="150" t="s">
        <v>213</v>
      </c>
      <c r="K24" s="115" t="s">
        <v>82</v>
      </c>
      <c r="L24" s="9"/>
      <c r="M24" s="22"/>
      <c r="N24" s="23"/>
      <c r="O24" s="24"/>
      <c r="P24" s="17"/>
      <c r="R24" s="21"/>
      <c r="U24" s="21"/>
    </row>
    <row r="25" spans="1:21" ht="27.75" customHeight="1">
      <c r="A25" s="10">
        <v>10</v>
      </c>
      <c r="B25" s="9">
        <v>1</v>
      </c>
      <c r="C25" s="145" t="s">
        <v>358</v>
      </c>
      <c r="D25" s="133" t="s">
        <v>7</v>
      </c>
      <c r="E25" s="146">
        <v>593500</v>
      </c>
      <c r="F25" s="151" t="s">
        <v>213</v>
      </c>
      <c r="G25" s="149" t="s">
        <v>245</v>
      </c>
      <c r="H25" s="142" t="s">
        <v>387</v>
      </c>
      <c r="I25" s="9" t="s">
        <v>11</v>
      </c>
      <c r="J25" s="150" t="s">
        <v>213</v>
      </c>
      <c r="K25" s="115" t="s">
        <v>82</v>
      </c>
      <c r="L25" s="10"/>
      <c r="M25" s="31"/>
      <c r="N25" s="32"/>
      <c r="O25" s="33"/>
      <c r="P25" s="17"/>
      <c r="R25" s="21"/>
      <c r="U25" s="21"/>
    </row>
    <row r="26" spans="1:21" ht="30" customHeight="1" thickBot="1">
      <c r="A26" s="10">
        <v>11</v>
      </c>
      <c r="B26" s="9">
        <v>1</v>
      </c>
      <c r="C26" s="145" t="s">
        <v>91</v>
      </c>
      <c r="D26" s="133" t="s">
        <v>7</v>
      </c>
      <c r="E26" s="146">
        <v>102003.969724</v>
      </c>
      <c r="F26" s="149" t="s">
        <v>228</v>
      </c>
      <c r="G26" s="149" t="s">
        <v>229</v>
      </c>
      <c r="H26" s="142" t="s">
        <v>56</v>
      </c>
      <c r="I26" s="9" t="s">
        <v>374</v>
      </c>
      <c r="J26" s="150" t="s">
        <v>228</v>
      </c>
      <c r="K26" s="115" t="s">
        <v>82</v>
      </c>
      <c r="L26" s="10"/>
      <c r="M26" s="31"/>
      <c r="N26" s="32"/>
      <c r="O26" s="33"/>
      <c r="P26" s="17"/>
      <c r="R26" s="21"/>
      <c r="U26" s="21"/>
    </row>
    <row r="27" spans="1:16" ht="32.25" customHeight="1" thickBot="1">
      <c r="A27" s="10">
        <v>12</v>
      </c>
      <c r="B27" s="9">
        <v>1</v>
      </c>
      <c r="C27" s="145" t="s">
        <v>233</v>
      </c>
      <c r="D27" s="133" t="s">
        <v>7</v>
      </c>
      <c r="E27" s="146">
        <v>92342.48</v>
      </c>
      <c r="F27" s="149" t="s">
        <v>228</v>
      </c>
      <c r="G27" s="149" t="s">
        <v>229</v>
      </c>
      <c r="H27" s="141" t="s">
        <v>56</v>
      </c>
      <c r="I27" s="9" t="s">
        <v>374</v>
      </c>
      <c r="J27" s="150" t="s">
        <v>228</v>
      </c>
      <c r="K27" s="115" t="s">
        <v>82</v>
      </c>
      <c r="L27" s="10"/>
      <c r="M27" s="47"/>
      <c r="N27" s="39"/>
      <c r="O27" s="40"/>
      <c r="P27" s="17"/>
    </row>
    <row r="28" spans="1:16" ht="35.25" customHeight="1" thickBot="1">
      <c r="A28" s="10">
        <v>13</v>
      </c>
      <c r="B28" s="9">
        <v>1</v>
      </c>
      <c r="C28" s="145" t="s">
        <v>187</v>
      </c>
      <c r="D28" s="133" t="s">
        <v>7</v>
      </c>
      <c r="E28" s="146">
        <v>161786.45</v>
      </c>
      <c r="F28" s="149" t="s">
        <v>228</v>
      </c>
      <c r="G28" s="149" t="s">
        <v>229</v>
      </c>
      <c r="H28" s="141" t="s">
        <v>56</v>
      </c>
      <c r="I28" s="9" t="s">
        <v>374</v>
      </c>
      <c r="J28" s="150" t="s">
        <v>228</v>
      </c>
      <c r="K28" s="115" t="s">
        <v>82</v>
      </c>
      <c r="L28" s="10"/>
      <c r="M28" s="47"/>
      <c r="N28" s="39"/>
      <c r="O28" s="40"/>
      <c r="P28" s="17"/>
    </row>
    <row r="29" spans="1:16" ht="30.75" customHeight="1">
      <c r="A29" s="10">
        <v>14</v>
      </c>
      <c r="B29" s="101" t="s">
        <v>186</v>
      </c>
      <c r="C29" s="145" t="s">
        <v>348</v>
      </c>
      <c r="D29" s="133" t="s">
        <v>7</v>
      </c>
      <c r="E29" s="146">
        <v>307105.95</v>
      </c>
      <c r="F29" s="149" t="s">
        <v>228</v>
      </c>
      <c r="G29" s="149" t="s">
        <v>229</v>
      </c>
      <c r="H29" s="141" t="s">
        <v>56</v>
      </c>
      <c r="I29" s="9" t="s">
        <v>374</v>
      </c>
      <c r="J29" s="150" t="s">
        <v>228</v>
      </c>
      <c r="K29" s="115" t="s">
        <v>81</v>
      </c>
      <c r="L29" s="11"/>
      <c r="M29" s="25"/>
      <c r="N29" s="26"/>
      <c r="O29" s="27"/>
      <c r="P29" s="17"/>
    </row>
    <row r="30" spans="1:16" ht="30" customHeight="1">
      <c r="A30" s="10">
        <v>15</v>
      </c>
      <c r="B30" s="101" t="s">
        <v>186</v>
      </c>
      <c r="C30" s="145" t="s">
        <v>359</v>
      </c>
      <c r="D30" s="133" t="s">
        <v>7</v>
      </c>
      <c r="E30" s="146">
        <v>18938.98</v>
      </c>
      <c r="F30" s="149" t="s">
        <v>228</v>
      </c>
      <c r="G30" s="149" t="s">
        <v>229</v>
      </c>
      <c r="H30" s="141" t="s">
        <v>56</v>
      </c>
      <c r="I30" s="9" t="s">
        <v>374</v>
      </c>
      <c r="J30" s="150" t="s">
        <v>228</v>
      </c>
      <c r="K30" s="115" t="s">
        <v>248</v>
      </c>
      <c r="L30" s="11"/>
      <c r="M30" s="28" t="s">
        <v>8</v>
      </c>
      <c r="N30" s="29" t="s">
        <v>29</v>
      </c>
      <c r="O30" s="30"/>
      <c r="P30" s="17"/>
    </row>
    <row r="31" spans="1:16" ht="36.75" customHeight="1">
      <c r="A31" s="10">
        <v>16</v>
      </c>
      <c r="B31" s="101" t="s">
        <v>186</v>
      </c>
      <c r="C31" s="145" t="s">
        <v>215</v>
      </c>
      <c r="D31" s="133" t="s">
        <v>9</v>
      </c>
      <c r="E31" s="146">
        <v>131892</v>
      </c>
      <c r="F31" s="149" t="s">
        <v>238</v>
      </c>
      <c r="G31" s="149" t="s">
        <v>238</v>
      </c>
      <c r="H31" s="141" t="s">
        <v>56</v>
      </c>
      <c r="I31" s="9" t="s">
        <v>374</v>
      </c>
      <c r="J31" s="150" t="s">
        <v>238</v>
      </c>
      <c r="K31" s="115" t="s">
        <v>355</v>
      </c>
      <c r="L31" s="9"/>
      <c r="M31" s="28"/>
      <c r="N31" s="29"/>
      <c r="O31" s="30"/>
      <c r="P31" s="17"/>
    </row>
    <row r="32" spans="1:16" ht="43.5" customHeight="1">
      <c r="A32" s="10">
        <v>17</v>
      </c>
      <c r="B32" s="101" t="s">
        <v>186</v>
      </c>
      <c r="C32" s="145" t="s">
        <v>215</v>
      </c>
      <c r="D32" s="133" t="s">
        <v>9</v>
      </c>
      <c r="E32" s="146">
        <v>1988500</v>
      </c>
      <c r="F32" s="149" t="s">
        <v>211</v>
      </c>
      <c r="G32" s="149" t="s">
        <v>207</v>
      </c>
      <c r="H32" s="141" t="s">
        <v>56</v>
      </c>
      <c r="I32" s="10" t="s">
        <v>11</v>
      </c>
      <c r="J32" s="150" t="s">
        <v>208</v>
      </c>
      <c r="K32" s="115" t="s">
        <v>217</v>
      </c>
      <c r="L32" s="9" t="s">
        <v>397</v>
      </c>
      <c r="M32" s="28"/>
      <c r="N32" s="29"/>
      <c r="O32" s="30"/>
      <c r="P32" s="17"/>
    </row>
    <row r="33" spans="1:16" ht="43.5" customHeight="1">
      <c r="A33" s="10">
        <v>18</v>
      </c>
      <c r="B33" s="101" t="s">
        <v>186</v>
      </c>
      <c r="C33" s="145" t="s">
        <v>343</v>
      </c>
      <c r="D33" s="133" t="s">
        <v>9</v>
      </c>
      <c r="E33" s="146">
        <v>2288136</v>
      </c>
      <c r="F33" s="149" t="s">
        <v>208</v>
      </c>
      <c r="G33" s="149" t="s">
        <v>211</v>
      </c>
      <c r="H33" s="141" t="s">
        <v>56</v>
      </c>
      <c r="I33" s="10" t="s">
        <v>11</v>
      </c>
      <c r="J33" s="150" t="s">
        <v>208</v>
      </c>
      <c r="K33" s="115" t="s">
        <v>237</v>
      </c>
      <c r="L33" s="9" t="s">
        <v>397</v>
      </c>
      <c r="M33" s="28"/>
      <c r="N33" s="29"/>
      <c r="O33" s="30"/>
      <c r="P33" s="17"/>
    </row>
    <row r="34" spans="1:16" ht="46.5" customHeight="1">
      <c r="A34" s="10">
        <v>19</v>
      </c>
      <c r="B34" s="101" t="s">
        <v>186</v>
      </c>
      <c r="C34" s="145" t="s">
        <v>344</v>
      </c>
      <c r="D34" s="133" t="s">
        <v>9</v>
      </c>
      <c r="E34" s="146">
        <v>379983</v>
      </c>
      <c r="F34" s="149" t="s">
        <v>208</v>
      </c>
      <c r="G34" s="149" t="s">
        <v>211</v>
      </c>
      <c r="H34" s="141" t="s">
        <v>56</v>
      </c>
      <c r="I34" s="10" t="s">
        <v>11</v>
      </c>
      <c r="J34" s="150" t="s">
        <v>208</v>
      </c>
      <c r="K34" s="115" t="s">
        <v>139</v>
      </c>
      <c r="L34" s="9" t="s">
        <v>397</v>
      </c>
      <c r="M34" s="28"/>
      <c r="N34" s="29"/>
      <c r="O34" s="30"/>
      <c r="P34" s="17"/>
    </row>
    <row r="35" spans="1:16" ht="48" customHeight="1">
      <c r="A35" s="10">
        <v>20</v>
      </c>
      <c r="B35" s="101" t="s">
        <v>186</v>
      </c>
      <c r="C35" s="145" t="s">
        <v>218</v>
      </c>
      <c r="D35" s="133" t="s">
        <v>9</v>
      </c>
      <c r="E35" s="146">
        <v>3291106</v>
      </c>
      <c r="F35" s="149" t="s">
        <v>238</v>
      </c>
      <c r="G35" s="149" t="s">
        <v>238</v>
      </c>
      <c r="H35" s="141" t="s">
        <v>56</v>
      </c>
      <c r="I35" s="9" t="s">
        <v>11</v>
      </c>
      <c r="J35" s="150" t="s">
        <v>228</v>
      </c>
      <c r="K35" s="115" t="s">
        <v>130</v>
      </c>
      <c r="L35" s="9"/>
      <c r="M35" s="1"/>
      <c r="N35" s="1"/>
      <c r="O35" s="20"/>
      <c r="P35" s="6"/>
    </row>
    <row r="36" spans="1:16" ht="32.25" customHeight="1">
      <c r="A36" s="10">
        <v>21</v>
      </c>
      <c r="B36" s="101" t="s">
        <v>186</v>
      </c>
      <c r="C36" s="145" t="s">
        <v>174</v>
      </c>
      <c r="D36" s="133" t="s">
        <v>9</v>
      </c>
      <c r="E36" s="146">
        <v>119207.55</v>
      </c>
      <c r="F36" s="149" t="s">
        <v>245</v>
      </c>
      <c r="G36" s="149" t="s">
        <v>229</v>
      </c>
      <c r="H36" s="142" t="s">
        <v>57</v>
      </c>
      <c r="I36" s="9" t="s">
        <v>374</v>
      </c>
      <c r="J36" s="150" t="s">
        <v>245</v>
      </c>
      <c r="K36" s="115" t="s">
        <v>140</v>
      </c>
      <c r="L36" s="121"/>
      <c r="M36" s="1"/>
      <c r="N36" s="1"/>
      <c r="O36" s="20"/>
      <c r="P36" s="6"/>
    </row>
    <row r="37" spans="1:16" ht="45" customHeight="1">
      <c r="A37" s="10">
        <v>22</v>
      </c>
      <c r="B37" s="101" t="s">
        <v>186</v>
      </c>
      <c r="C37" s="145" t="s">
        <v>175</v>
      </c>
      <c r="D37" s="133" t="s">
        <v>9</v>
      </c>
      <c r="E37" s="146">
        <v>75000</v>
      </c>
      <c r="F37" s="149" t="s">
        <v>214</v>
      </c>
      <c r="G37" s="149" t="s">
        <v>229</v>
      </c>
      <c r="H37" s="142" t="s">
        <v>73</v>
      </c>
      <c r="I37" s="9" t="s">
        <v>374</v>
      </c>
      <c r="J37" s="150" t="s">
        <v>214</v>
      </c>
      <c r="K37" s="115" t="s">
        <v>140</v>
      </c>
      <c r="L37" s="9"/>
      <c r="M37" s="1"/>
      <c r="N37" s="1"/>
      <c r="O37" s="20"/>
      <c r="P37" s="6"/>
    </row>
    <row r="38" spans="1:21" ht="26.25" customHeight="1">
      <c r="A38" s="10">
        <v>23</v>
      </c>
      <c r="B38" s="101" t="s">
        <v>186</v>
      </c>
      <c r="C38" s="145" t="s">
        <v>219</v>
      </c>
      <c r="D38" s="133" t="s">
        <v>9</v>
      </c>
      <c r="E38" s="146">
        <v>276700</v>
      </c>
      <c r="F38" s="149" t="s">
        <v>238</v>
      </c>
      <c r="G38" s="149" t="s">
        <v>238</v>
      </c>
      <c r="H38" s="141" t="s">
        <v>56</v>
      </c>
      <c r="I38" s="10" t="s">
        <v>374</v>
      </c>
      <c r="J38" s="150" t="s">
        <v>238</v>
      </c>
      <c r="K38" s="115" t="s">
        <v>376</v>
      </c>
      <c r="L38" s="119"/>
      <c r="M38" s="31"/>
      <c r="N38" s="32"/>
      <c r="O38" s="33"/>
      <c r="P38" s="17"/>
      <c r="U38" s="21"/>
    </row>
    <row r="39" spans="1:21" ht="26.25" customHeight="1">
      <c r="A39" s="10">
        <v>24</v>
      </c>
      <c r="B39" s="101" t="s">
        <v>186</v>
      </c>
      <c r="C39" s="145" t="s">
        <v>336</v>
      </c>
      <c r="D39" s="133" t="s">
        <v>220</v>
      </c>
      <c r="E39" s="146">
        <v>1703000</v>
      </c>
      <c r="F39" s="149" t="s">
        <v>238</v>
      </c>
      <c r="G39" s="149" t="s">
        <v>238</v>
      </c>
      <c r="H39" s="142" t="s">
        <v>226</v>
      </c>
      <c r="I39" s="9" t="s">
        <v>11</v>
      </c>
      <c r="J39" s="150" t="s">
        <v>210</v>
      </c>
      <c r="K39" s="115" t="s">
        <v>234</v>
      </c>
      <c r="L39" s="119"/>
      <c r="M39" s="31"/>
      <c r="N39" s="32"/>
      <c r="O39" s="33"/>
      <c r="P39" s="17"/>
      <c r="U39" s="21"/>
    </row>
    <row r="40" spans="1:21" ht="26.25" customHeight="1">
      <c r="A40" s="10">
        <v>25</v>
      </c>
      <c r="B40" s="101" t="s">
        <v>186</v>
      </c>
      <c r="C40" s="152" t="s">
        <v>335</v>
      </c>
      <c r="D40" s="133" t="s">
        <v>220</v>
      </c>
      <c r="E40" s="146">
        <v>57360669</v>
      </c>
      <c r="F40" s="149" t="s">
        <v>210</v>
      </c>
      <c r="G40" s="149" t="s">
        <v>239</v>
      </c>
      <c r="H40" s="142" t="s">
        <v>226</v>
      </c>
      <c r="I40" s="9" t="s">
        <v>11</v>
      </c>
      <c r="J40" s="150" t="s">
        <v>210</v>
      </c>
      <c r="K40" s="115" t="s">
        <v>235</v>
      </c>
      <c r="L40" s="119"/>
      <c r="M40" s="31"/>
      <c r="N40" s="32"/>
      <c r="O40" s="33"/>
      <c r="P40" s="17"/>
      <c r="U40" s="21"/>
    </row>
    <row r="41" spans="1:21" ht="26.25" customHeight="1">
      <c r="A41" s="10">
        <v>26</v>
      </c>
      <c r="B41" s="101" t="s">
        <v>186</v>
      </c>
      <c r="C41" s="145" t="s">
        <v>221</v>
      </c>
      <c r="D41" s="133" t="s">
        <v>9</v>
      </c>
      <c r="E41" s="146">
        <v>1728814</v>
      </c>
      <c r="F41" s="149" t="s">
        <v>208</v>
      </c>
      <c r="G41" s="149" t="s">
        <v>229</v>
      </c>
      <c r="H41" s="141" t="s">
        <v>56</v>
      </c>
      <c r="I41" s="10" t="s">
        <v>11</v>
      </c>
      <c r="J41" s="150" t="s">
        <v>208</v>
      </c>
      <c r="K41" s="115" t="s">
        <v>235</v>
      </c>
      <c r="L41" s="9" t="s">
        <v>347</v>
      </c>
      <c r="M41" s="31"/>
      <c r="N41" s="32"/>
      <c r="O41" s="33"/>
      <c r="P41" s="17"/>
      <c r="U41" s="21"/>
    </row>
    <row r="42" spans="1:21" ht="33.75" customHeight="1" thickBot="1">
      <c r="A42" s="10">
        <v>27</v>
      </c>
      <c r="B42" s="101" t="s">
        <v>186</v>
      </c>
      <c r="C42" s="145" t="s">
        <v>222</v>
      </c>
      <c r="D42" s="133" t="s">
        <v>9</v>
      </c>
      <c r="E42" s="146">
        <v>341680</v>
      </c>
      <c r="F42" s="149" t="s">
        <v>245</v>
      </c>
      <c r="G42" s="149" t="s">
        <v>245</v>
      </c>
      <c r="H42" s="142" t="s">
        <v>226</v>
      </c>
      <c r="I42" s="10" t="s">
        <v>11</v>
      </c>
      <c r="J42" s="150" t="s">
        <v>245</v>
      </c>
      <c r="K42" s="115" t="s">
        <v>141</v>
      </c>
      <c r="L42" s="119"/>
      <c r="M42" s="31"/>
      <c r="N42" s="32"/>
      <c r="O42" s="33"/>
      <c r="P42" s="17"/>
      <c r="U42" s="21"/>
    </row>
    <row r="43" spans="1:21" ht="27" customHeight="1" thickBot="1">
      <c r="A43" s="10">
        <v>28</v>
      </c>
      <c r="B43" s="101" t="s">
        <v>186</v>
      </c>
      <c r="C43" s="145" t="s">
        <v>223</v>
      </c>
      <c r="D43" s="133" t="s">
        <v>9</v>
      </c>
      <c r="E43" s="146">
        <v>99397</v>
      </c>
      <c r="F43" s="149" t="s">
        <v>208</v>
      </c>
      <c r="G43" s="149" t="s">
        <v>245</v>
      </c>
      <c r="H43" s="141" t="s">
        <v>56</v>
      </c>
      <c r="I43" s="10" t="s">
        <v>374</v>
      </c>
      <c r="J43" s="150" t="s">
        <v>208</v>
      </c>
      <c r="K43" s="115" t="s">
        <v>236</v>
      </c>
      <c r="L43" s="10"/>
      <c r="M43" s="34"/>
      <c r="N43" s="35"/>
      <c r="O43" s="36"/>
      <c r="P43" s="17"/>
      <c r="U43" s="21"/>
    </row>
    <row r="44" spans="1:21" ht="27" customHeight="1">
      <c r="A44" s="10">
        <v>29</v>
      </c>
      <c r="B44" s="101" t="s">
        <v>186</v>
      </c>
      <c r="C44" s="145" t="s">
        <v>240</v>
      </c>
      <c r="D44" s="133" t="s">
        <v>9</v>
      </c>
      <c r="E44" s="146">
        <v>120000</v>
      </c>
      <c r="F44" s="149" t="s">
        <v>245</v>
      </c>
      <c r="G44" s="149" t="s">
        <v>245</v>
      </c>
      <c r="H44" s="142" t="s">
        <v>73</v>
      </c>
      <c r="I44" s="9" t="s">
        <v>374</v>
      </c>
      <c r="J44" s="150" t="s">
        <v>245</v>
      </c>
      <c r="K44" s="115" t="s">
        <v>243</v>
      </c>
      <c r="L44" s="10"/>
      <c r="M44" s="34"/>
      <c r="N44" s="35"/>
      <c r="O44" s="36"/>
      <c r="P44" s="17"/>
      <c r="U44" s="21"/>
    </row>
    <row r="45" spans="1:59" s="38" customFormat="1" ht="29.25" customHeight="1">
      <c r="A45" s="10">
        <v>30</v>
      </c>
      <c r="B45" s="101" t="s">
        <v>186</v>
      </c>
      <c r="C45" s="145" t="s">
        <v>242</v>
      </c>
      <c r="D45" s="133" t="s">
        <v>9</v>
      </c>
      <c r="E45" s="146">
        <v>201370</v>
      </c>
      <c r="F45" s="149" t="s">
        <v>208</v>
      </c>
      <c r="G45" s="149" t="s">
        <v>245</v>
      </c>
      <c r="H45" s="142" t="s">
        <v>73</v>
      </c>
      <c r="I45" s="9" t="s">
        <v>374</v>
      </c>
      <c r="J45" s="150" t="s">
        <v>208</v>
      </c>
      <c r="K45" s="115" t="s">
        <v>243</v>
      </c>
      <c r="L45" s="110"/>
      <c r="M45" s="25"/>
      <c r="N45" s="26"/>
      <c r="O45" s="37"/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38" customFormat="1" ht="30.75" customHeight="1">
      <c r="A46" s="10">
        <v>31</v>
      </c>
      <c r="B46" s="101" t="s">
        <v>186</v>
      </c>
      <c r="C46" s="145" t="s">
        <v>244</v>
      </c>
      <c r="D46" s="133" t="s">
        <v>9</v>
      </c>
      <c r="E46" s="146">
        <v>3523593.39</v>
      </c>
      <c r="F46" s="149" t="s">
        <v>209</v>
      </c>
      <c r="G46" s="149" t="s">
        <v>269</v>
      </c>
      <c r="H46" s="142" t="s">
        <v>73</v>
      </c>
      <c r="I46" s="9" t="s">
        <v>11</v>
      </c>
      <c r="J46" s="150" t="s">
        <v>209</v>
      </c>
      <c r="K46" s="115" t="s">
        <v>243</v>
      </c>
      <c r="L46" s="110"/>
      <c r="M46" s="25"/>
      <c r="N46" s="26"/>
      <c r="O46" s="37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38" customFormat="1" ht="37.5" customHeight="1">
      <c r="A47" s="10">
        <v>32</v>
      </c>
      <c r="B47" s="101" t="s">
        <v>186</v>
      </c>
      <c r="C47" s="145" t="s">
        <v>338</v>
      </c>
      <c r="D47" s="133" t="s">
        <v>9</v>
      </c>
      <c r="E47" s="146">
        <v>1012881.4</v>
      </c>
      <c r="F47" s="149" t="s">
        <v>208</v>
      </c>
      <c r="G47" s="149" t="s">
        <v>229</v>
      </c>
      <c r="H47" s="142" t="s">
        <v>388</v>
      </c>
      <c r="I47" s="9" t="s">
        <v>11</v>
      </c>
      <c r="J47" s="150" t="s">
        <v>208</v>
      </c>
      <c r="K47" s="115" t="s">
        <v>340</v>
      </c>
      <c r="L47" s="110"/>
      <c r="M47" s="25"/>
      <c r="N47" s="26"/>
      <c r="O47" s="37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16" ht="37.5" customHeight="1" thickBot="1">
      <c r="A48" s="10">
        <v>33</v>
      </c>
      <c r="B48" s="101" t="s">
        <v>186</v>
      </c>
      <c r="C48" s="145" t="s">
        <v>360</v>
      </c>
      <c r="D48" s="133" t="s">
        <v>9</v>
      </c>
      <c r="E48" s="146">
        <v>80000</v>
      </c>
      <c r="F48" s="149" t="s">
        <v>245</v>
      </c>
      <c r="G48" s="149" t="s">
        <v>245</v>
      </c>
      <c r="H48" s="142" t="s">
        <v>388</v>
      </c>
      <c r="I48" s="9" t="s">
        <v>374</v>
      </c>
      <c r="J48" s="150" t="s">
        <v>245</v>
      </c>
      <c r="K48" s="115" t="s">
        <v>340</v>
      </c>
      <c r="L48" s="9"/>
      <c r="M48" s="41"/>
      <c r="N48" s="42"/>
      <c r="O48" s="43"/>
      <c r="P48" s="17"/>
    </row>
    <row r="49" spans="1:16" ht="28.5" customHeight="1">
      <c r="A49" s="10">
        <v>34</v>
      </c>
      <c r="B49" s="101" t="s">
        <v>186</v>
      </c>
      <c r="C49" s="145" t="s">
        <v>224</v>
      </c>
      <c r="D49" s="133" t="s">
        <v>9</v>
      </c>
      <c r="E49" s="146">
        <v>158109</v>
      </c>
      <c r="F49" s="149" t="s">
        <v>213</v>
      </c>
      <c r="G49" s="149" t="s">
        <v>213</v>
      </c>
      <c r="H49" s="142" t="s">
        <v>57</v>
      </c>
      <c r="I49" s="10" t="s">
        <v>11</v>
      </c>
      <c r="J49" s="150" t="s">
        <v>213</v>
      </c>
      <c r="K49" s="115" t="s">
        <v>246</v>
      </c>
      <c r="L49" s="9"/>
      <c r="M49" s="28" t="s">
        <v>8</v>
      </c>
      <c r="N49" s="29" t="s">
        <v>12</v>
      </c>
      <c r="O49" s="30"/>
      <c r="P49" s="17"/>
    </row>
    <row r="50" spans="1:21" ht="28.5" customHeight="1">
      <c r="A50" s="10">
        <v>35</v>
      </c>
      <c r="B50" s="101" t="s">
        <v>186</v>
      </c>
      <c r="C50" s="145" t="s">
        <v>225</v>
      </c>
      <c r="D50" s="133" t="s">
        <v>9</v>
      </c>
      <c r="E50" s="146">
        <v>180000</v>
      </c>
      <c r="F50" s="149" t="s">
        <v>209</v>
      </c>
      <c r="G50" s="149" t="s">
        <v>209</v>
      </c>
      <c r="H50" s="142" t="s">
        <v>73</v>
      </c>
      <c r="I50" s="9" t="s">
        <v>11</v>
      </c>
      <c r="J50" s="150" t="s">
        <v>209</v>
      </c>
      <c r="K50" s="115" t="s">
        <v>247</v>
      </c>
      <c r="L50" s="9"/>
      <c r="M50" s="28" t="s">
        <v>8</v>
      </c>
      <c r="N50" s="29" t="s">
        <v>12</v>
      </c>
      <c r="O50" s="30"/>
      <c r="P50" s="17"/>
      <c r="U50" s="21"/>
    </row>
    <row r="51" spans="1:21" ht="26.25" customHeight="1">
      <c r="A51" s="10">
        <v>36</v>
      </c>
      <c r="B51" s="101" t="s">
        <v>186</v>
      </c>
      <c r="C51" s="145" t="s">
        <v>331</v>
      </c>
      <c r="D51" s="133" t="s">
        <v>220</v>
      </c>
      <c r="E51" s="146">
        <v>80000</v>
      </c>
      <c r="F51" s="149" t="s">
        <v>210</v>
      </c>
      <c r="G51" s="149" t="s">
        <v>208</v>
      </c>
      <c r="H51" s="142" t="s">
        <v>56</v>
      </c>
      <c r="I51" s="10" t="s">
        <v>374</v>
      </c>
      <c r="J51" s="150" t="s">
        <v>210</v>
      </c>
      <c r="K51" s="115" t="s">
        <v>377</v>
      </c>
      <c r="L51" s="9"/>
      <c r="M51" s="28" t="s">
        <v>8</v>
      </c>
      <c r="N51" s="29" t="s">
        <v>12</v>
      </c>
      <c r="O51" s="30"/>
      <c r="P51" s="17"/>
      <c r="U51" s="21"/>
    </row>
    <row r="52" spans="1:21" s="57" customFormat="1" ht="29.25" customHeight="1">
      <c r="A52" s="10">
        <v>37</v>
      </c>
      <c r="B52" s="101" t="s">
        <v>186</v>
      </c>
      <c r="C52" s="145" t="s">
        <v>332</v>
      </c>
      <c r="D52" s="133" t="s">
        <v>220</v>
      </c>
      <c r="E52" s="146">
        <v>648000</v>
      </c>
      <c r="F52" s="149" t="s">
        <v>208</v>
      </c>
      <c r="G52" s="149" t="s">
        <v>211</v>
      </c>
      <c r="H52" s="142" t="s">
        <v>56</v>
      </c>
      <c r="I52" s="10" t="s">
        <v>11</v>
      </c>
      <c r="J52" s="150" t="s">
        <v>208</v>
      </c>
      <c r="K52" s="115" t="s">
        <v>377</v>
      </c>
      <c r="L52" s="9"/>
      <c r="M52" s="53" t="s">
        <v>8</v>
      </c>
      <c r="N52" s="54" t="s">
        <v>12</v>
      </c>
      <c r="O52" s="55"/>
      <c r="P52" s="56"/>
      <c r="R52" s="58"/>
      <c r="U52" s="58"/>
    </row>
    <row r="53" spans="1:21" ht="27" customHeight="1">
      <c r="A53" s="10">
        <v>38</v>
      </c>
      <c r="B53" s="101" t="s">
        <v>186</v>
      </c>
      <c r="C53" s="145" t="s">
        <v>356</v>
      </c>
      <c r="D53" s="133" t="s">
        <v>220</v>
      </c>
      <c r="E53" s="146">
        <v>8999782</v>
      </c>
      <c r="F53" s="149" t="s">
        <v>211</v>
      </c>
      <c r="G53" s="149" t="s">
        <v>229</v>
      </c>
      <c r="H53" s="142" t="s">
        <v>56</v>
      </c>
      <c r="I53" s="10" t="s">
        <v>11</v>
      </c>
      <c r="J53" s="150" t="s">
        <v>211</v>
      </c>
      <c r="K53" s="115" t="s">
        <v>377</v>
      </c>
      <c r="L53" s="9"/>
      <c r="M53" s="28" t="s">
        <v>8</v>
      </c>
      <c r="N53" s="29" t="s">
        <v>12</v>
      </c>
      <c r="O53" s="30"/>
      <c r="P53" s="17"/>
      <c r="R53" s="21"/>
      <c r="U53" s="21"/>
    </row>
    <row r="54" spans="1:21" ht="24.75" customHeight="1">
      <c r="A54" s="10">
        <v>39</v>
      </c>
      <c r="B54" s="101" t="s">
        <v>186</v>
      </c>
      <c r="C54" s="145" t="s">
        <v>361</v>
      </c>
      <c r="D54" s="133" t="s">
        <v>220</v>
      </c>
      <c r="E54" s="146">
        <v>283110</v>
      </c>
      <c r="F54" s="149" t="s">
        <v>208</v>
      </c>
      <c r="G54" s="149" t="s">
        <v>211</v>
      </c>
      <c r="H54" s="142" t="s">
        <v>56</v>
      </c>
      <c r="I54" s="9" t="s">
        <v>374</v>
      </c>
      <c r="J54" s="150" t="s">
        <v>208</v>
      </c>
      <c r="K54" s="115" t="s">
        <v>377</v>
      </c>
      <c r="L54" s="9"/>
      <c r="M54" s="28"/>
      <c r="N54" s="29"/>
      <c r="O54" s="30"/>
      <c r="P54" s="17"/>
      <c r="R54" s="21"/>
      <c r="U54" s="21"/>
    </row>
    <row r="55" spans="1:21" s="63" customFormat="1" ht="24.75" customHeight="1">
      <c r="A55" s="10">
        <v>40</v>
      </c>
      <c r="B55" s="101" t="s">
        <v>186</v>
      </c>
      <c r="C55" s="145" t="s">
        <v>362</v>
      </c>
      <c r="D55" s="133" t="s">
        <v>220</v>
      </c>
      <c r="E55" s="146">
        <v>21130</v>
      </c>
      <c r="F55" s="149" t="s">
        <v>213</v>
      </c>
      <c r="G55" s="149" t="s">
        <v>245</v>
      </c>
      <c r="H55" s="142" t="s">
        <v>56</v>
      </c>
      <c r="I55" s="9" t="s">
        <v>374</v>
      </c>
      <c r="J55" s="150" t="s">
        <v>213</v>
      </c>
      <c r="K55" s="115" t="s">
        <v>377</v>
      </c>
      <c r="L55" s="9"/>
      <c r="M55" s="59"/>
      <c r="N55" s="60"/>
      <c r="O55" s="61"/>
      <c r="P55" s="62"/>
      <c r="R55" s="64"/>
      <c r="U55" s="64"/>
    </row>
    <row r="56" spans="1:21" s="57" customFormat="1" ht="27" customHeight="1">
      <c r="A56" s="10">
        <v>41</v>
      </c>
      <c r="B56" s="101" t="s">
        <v>186</v>
      </c>
      <c r="C56" s="145" t="s">
        <v>363</v>
      </c>
      <c r="D56" s="133" t="s">
        <v>9</v>
      </c>
      <c r="E56" s="146">
        <v>50000</v>
      </c>
      <c r="F56" s="149" t="s">
        <v>245</v>
      </c>
      <c r="G56" s="149" t="s">
        <v>245</v>
      </c>
      <c r="H56" s="142" t="s">
        <v>387</v>
      </c>
      <c r="I56" s="9" t="s">
        <v>374</v>
      </c>
      <c r="J56" s="150" t="s">
        <v>245</v>
      </c>
      <c r="K56" s="115" t="s">
        <v>380</v>
      </c>
      <c r="L56" s="10"/>
      <c r="M56" s="65" t="s">
        <v>8</v>
      </c>
      <c r="N56" s="66" t="s">
        <v>29</v>
      </c>
      <c r="O56" s="67"/>
      <c r="P56" s="56"/>
      <c r="R56" s="58"/>
      <c r="U56" s="58"/>
    </row>
    <row r="57" spans="1:21" ht="31.5" customHeight="1">
      <c r="A57" s="10">
        <v>42</v>
      </c>
      <c r="B57" s="101" t="s">
        <v>186</v>
      </c>
      <c r="C57" s="145" t="s">
        <v>383</v>
      </c>
      <c r="D57" s="133" t="s">
        <v>241</v>
      </c>
      <c r="E57" s="146">
        <v>337627.12</v>
      </c>
      <c r="F57" s="149" t="s">
        <v>209</v>
      </c>
      <c r="G57" s="149" t="s">
        <v>209</v>
      </c>
      <c r="H57" s="142" t="s">
        <v>387</v>
      </c>
      <c r="I57" s="9" t="s">
        <v>11</v>
      </c>
      <c r="J57" s="150" t="s">
        <v>209</v>
      </c>
      <c r="K57" s="115" t="s">
        <v>380</v>
      </c>
      <c r="L57" s="10"/>
      <c r="M57" s="22"/>
      <c r="N57" s="23"/>
      <c r="O57" s="24"/>
      <c r="P57" s="17"/>
      <c r="R57" s="21"/>
      <c r="U57" s="21"/>
    </row>
    <row r="58" spans="1:16" ht="24" customHeight="1">
      <c r="A58" s="10">
        <v>43</v>
      </c>
      <c r="B58" s="101" t="s">
        <v>186</v>
      </c>
      <c r="C58" s="145" t="s">
        <v>364</v>
      </c>
      <c r="D58" s="133" t="s">
        <v>9</v>
      </c>
      <c r="E58" s="146">
        <v>7000</v>
      </c>
      <c r="F58" s="149" t="s">
        <v>210</v>
      </c>
      <c r="G58" s="149" t="s">
        <v>210</v>
      </c>
      <c r="H58" s="142" t="s">
        <v>387</v>
      </c>
      <c r="I58" s="9" t="s">
        <v>374</v>
      </c>
      <c r="J58" s="150" t="s">
        <v>210</v>
      </c>
      <c r="K58" s="115" t="s">
        <v>378</v>
      </c>
      <c r="L58" s="9"/>
      <c r="M58" s="28" t="s">
        <v>8</v>
      </c>
      <c r="N58" s="29" t="s">
        <v>10</v>
      </c>
      <c r="O58" s="30"/>
      <c r="P58" s="17"/>
    </row>
    <row r="59" spans="1:16" ht="48.75" customHeight="1">
      <c r="A59" s="10">
        <v>44</v>
      </c>
      <c r="B59" s="101" t="s">
        <v>186</v>
      </c>
      <c r="C59" s="145" t="s">
        <v>365</v>
      </c>
      <c r="D59" s="133" t="s">
        <v>9</v>
      </c>
      <c r="E59" s="146">
        <v>284651</v>
      </c>
      <c r="F59" s="149" t="s">
        <v>213</v>
      </c>
      <c r="G59" s="149" t="s">
        <v>213</v>
      </c>
      <c r="H59" s="142" t="s">
        <v>57</v>
      </c>
      <c r="I59" s="9" t="s">
        <v>11</v>
      </c>
      <c r="J59" s="150" t="s">
        <v>213</v>
      </c>
      <c r="K59" s="115" t="s">
        <v>379</v>
      </c>
      <c r="L59" s="125" t="s">
        <v>396</v>
      </c>
      <c r="M59" s="28" t="s">
        <v>8</v>
      </c>
      <c r="N59" s="29" t="s">
        <v>13</v>
      </c>
      <c r="O59" s="30"/>
      <c r="P59" s="17"/>
    </row>
    <row r="60" spans="1:16" ht="26.25" customHeight="1">
      <c r="A60" s="10">
        <v>45</v>
      </c>
      <c r="B60" s="101" t="s">
        <v>186</v>
      </c>
      <c r="C60" s="145" t="s">
        <v>366</v>
      </c>
      <c r="D60" s="133" t="s">
        <v>9</v>
      </c>
      <c r="E60" s="146">
        <v>85000</v>
      </c>
      <c r="F60" s="149" t="s">
        <v>213</v>
      </c>
      <c r="G60" s="149" t="s">
        <v>245</v>
      </c>
      <c r="H60" s="142" t="s">
        <v>57</v>
      </c>
      <c r="I60" s="9" t="s">
        <v>374</v>
      </c>
      <c r="J60" s="150" t="s">
        <v>213</v>
      </c>
      <c r="K60" s="115" t="s">
        <v>379</v>
      </c>
      <c r="L60" s="9"/>
      <c r="M60" s="28" t="s">
        <v>8</v>
      </c>
      <c r="N60" s="29" t="s">
        <v>13</v>
      </c>
      <c r="O60" s="30"/>
      <c r="P60" s="17"/>
    </row>
    <row r="61" spans="1:16" ht="26.25" customHeight="1">
      <c r="A61" s="10">
        <v>46</v>
      </c>
      <c r="B61" s="101" t="s">
        <v>186</v>
      </c>
      <c r="C61" s="145" t="s">
        <v>367</v>
      </c>
      <c r="D61" s="133" t="s">
        <v>9</v>
      </c>
      <c r="E61" s="146">
        <v>6370</v>
      </c>
      <c r="F61" s="149" t="s">
        <v>245</v>
      </c>
      <c r="G61" s="149" t="s">
        <v>245</v>
      </c>
      <c r="H61" s="142" t="s">
        <v>56</v>
      </c>
      <c r="I61" s="9" t="s">
        <v>374</v>
      </c>
      <c r="J61" s="150" t="s">
        <v>245</v>
      </c>
      <c r="K61" s="115" t="s">
        <v>247</v>
      </c>
      <c r="L61" s="9"/>
      <c r="M61" s="28"/>
      <c r="N61" s="29"/>
      <c r="O61" s="30"/>
      <c r="P61" s="17"/>
    </row>
    <row r="62" spans="1:16" ht="30" customHeight="1">
      <c r="A62" s="10">
        <v>47</v>
      </c>
      <c r="B62" s="101" t="s">
        <v>393</v>
      </c>
      <c r="C62" s="145" t="s">
        <v>15</v>
      </c>
      <c r="D62" s="133" t="s">
        <v>7</v>
      </c>
      <c r="E62" s="146">
        <v>529014</v>
      </c>
      <c r="F62" s="149" t="s">
        <v>228</v>
      </c>
      <c r="G62" s="149" t="s">
        <v>209</v>
      </c>
      <c r="H62" s="142" t="s">
        <v>56</v>
      </c>
      <c r="I62" s="9" t="s">
        <v>374</v>
      </c>
      <c r="J62" s="150" t="s">
        <v>228</v>
      </c>
      <c r="K62" s="115" t="s">
        <v>86</v>
      </c>
      <c r="L62" s="120" t="s">
        <v>333</v>
      </c>
      <c r="M62" s="28"/>
      <c r="N62" s="29"/>
      <c r="O62" s="30"/>
      <c r="P62" s="17"/>
    </row>
    <row r="63" spans="1:16" ht="30" customHeight="1">
      <c r="A63" s="10">
        <v>48</v>
      </c>
      <c r="B63" s="101" t="s">
        <v>186</v>
      </c>
      <c r="C63" s="145" t="s">
        <v>15</v>
      </c>
      <c r="D63" s="133" t="s">
        <v>7</v>
      </c>
      <c r="E63" s="146">
        <v>548075.8</v>
      </c>
      <c r="F63" s="149" t="s">
        <v>212</v>
      </c>
      <c r="G63" s="149" t="s">
        <v>229</v>
      </c>
      <c r="H63" s="142" t="s">
        <v>56</v>
      </c>
      <c r="I63" s="9" t="s">
        <v>11</v>
      </c>
      <c r="J63" s="150" t="s">
        <v>212</v>
      </c>
      <c r="K63" s="115" t="s">
        <v>86</v>
      </c>
      <c r="L63" s="9"/>
      <c r="M63" s="28"/>
      <c r="N63" s="29"/>
      <c r="O63" s="30"/>
      <c r="P63" s="17"/>
    </row>
    <row r="64" spans="1:16" ht="32.25" customHeight="1">
      <c r="A64" s="10">
        <v>49</v>
      </c>
      <c r="B64" s="101" t="s">
        <v>393</v>
      </c>
      <c r="C64" s="145" t="s">
        <v>185</v>
      </c>
      <c r="D64" s="133" t="s">
        <v>7</v>
      </c>
      <c r="E64" s="146">
        <v>144000</v>
      </c>
      <c r="F64" s="149" t="s">
        <v>228</v>
      </c>
      <c r="G64" s="149" t="s">
        <v>229</v>
      </c>
      <c r="H64" s="142" t="s">
        <v>56</v>
      </c>
      <c r="I64" s="9" t="s">
        <v>374</v>
      </c>
      <c r="J64" s="150" t="s">
        <v>228</v>
      </c>
      <c r="K64" s="115" t="s">
        <v>251</v>
      </c>
      <c r="L64" s="9"/>
      <c r="M64" s="28"/>
      <c r="N64" s="29"/>
      <c r="O64" s="30"/>
      <c r="P64" s="17"/>
    </row>
    <row r="65" spans="1:16" ht="63.75" customHeight="1">
      <c r="A65" s="10">
        <v>50</v>
      </c>
      <c r="B65" s="101" t="s">
        <v>186</v>
      </c>
      <c r="C65" s="145" t="s">
        <v>94</v>
      </c>
      <c r="D65" s="133" t="s">
        <v>7</v>
      </c>
      <c r="E65" s="146">
        <v>1380000</v>
      </c>
      <c r="F65" s="149" t="s">
        <v>228</v>
      </c>
      <c r="G65" s="149" t="s">
        <v>229</v>
      </c>
      <c r="H65" s="142" t="s">
        <v>56</v>
      </c>
      <c r="I65" s="9" t="s">
        <v>11</v>
      </c>
      <c r="J65" s="150" t="s">
        <v>210</v>
      </c>
      <c r="K65" s="115" t="s">
        <v>86</v>
      </c>
      <c r="L65" s="120" t="s">
        <v>250</v>
      </c>
      <c r="M65" s="28"/>
      <c r="N65" s="29"/>
      <c r="O65" s="30"/>
      <c r="P65" s="17"/>
    </row>
    <row r="66" spans="1:16" ht="22.5" customHeight="1">
      <c r="A66" s="10">
        <v>51</v>
      </c>
      <c r="B66" s="101" t="s">
        <v>186</v>
      </c>
      <c r="C66" s="145" t="s">
        <v>87</v>
      </c>
      <c r="D66" s="133" t="s">
        <v>7</v>
      </c>
      <c r="E66" s="146">
        <v>47106.7</v>
      </c>
      <c r="F66" s="149" t="s">
        <v>228</v>
      </c>
      <c r="G66" s="149" t="s">
        <v>229</v>
      </c>
      <c r="H66" s="142" t="s">
        <v>56</v>
      </c>
      <c r="I66" s="10" t="s">
        <v>374</v>
      </c>
      <c r="J66" s="150" t="s">
        <v>228</v>
      </c>
      <c r="K66" s="115" t="s">
        <v>86</v>
      </c>
      <c r="L66" s="9"/>
      <c r="M66" s="28" t="s">
        <v>8</v>
      </c>
      <c r="N66" s="29" t="s">
        <v>13</v>
      </c>
      <c r="O66" s="30"/>
      <c r="P66" s="17"/>
    </row>
    <row r="67" spans="1:16" ht="23.25" customHeight="1">
      <c r="A67" s="10">
        <v>52</v>
      </c>
      <c r="B67" s="101" t="s">
        <v>186</v>
      </c>
      <c r="C67" s="145" t="s">
        <v>101</v>
      </c>
      <c r="D67" s="133" t="s">
        <v>7</v>
      </c>
      <c r="E67" s="146">
        <v>51149.4915254237</v>
      </c>
      <c r="F67" s="149" t="s">
        <v>228</v>
      </c>
      <c r="G67" s="149" t="s">
        <v>229</v>
      </c>
      <c r="H67" s="141" t="s">
        <v>56</v>
      </c>
      <c r="I67" s="10" t="s">
        <v>374</v>
      </c>
      <c r="J67" s="150" t="s">
        <v>228</v>
      </c>
      <c r="K67" s="115" t="s">
        <v>86</v>
      </c>
      <c r="L67" s="11"/>
      <c r="M67" s="28"/>
      <c r="N67" s="29"/>
      <c r="O67" s="30"/>
      <c r="P67" s="17"/>
    </row>
    <row r="68" spans="1:16" ht="25.5" customHeight="1">
      <c r="A68" s="10">
        <v>53</v>
      </c>
      <c r="B68" s="101" t="s">
        <v>186</v>
      </c>
      <c r="C68" s="145" t="s">
        <v>28</v>
      </c>
      <c r="D68" s="133" t="s">
        <v>7</v>
      </c>
      <c r="E68" s="146">
        <v>53665.7</v>
      </c>
      <c r="F68" s="149" t="s">
        <v>228</v>
      </c>
      <c r="G68" s="149" t="s">
        <v>229</v>
      </c>
      <c r="H68" s="141" t="s">
        <v>56</v>
      </c>
      <c r="I68" s="10" t="s">
        <v>374</v>
      </c>
      <c r="J68" s="150" t="s">
        <v>228</v>
      </c>
      <c r="K68" s="115" t="s">
        <v>86</v>
      </c>
      <c r="L68" s="11"/>
      <c r="M68" s="28"/>
      <c r="N68" s="29"/>
      <c r="O68" s="30"/>
      <c r="P68" s="17"/>
    </row>
    <row r="69" spans="1:21" ht="24.75" customHeight="1">
      <c r="A69" s="10">
        <v>54</v>
      </c>
      <c r="B69" s="101" t="s">
        <v>186</v>
      </c>
      <c r="C69" s="145" t="s">
        <v>144</v>
      </c>
      <c r="D69" s="133" t="s">
        <v>7</v>
      </c>
      <c r="E69" s="146">
        <v>177709.716949153</v>
      </c>
      <c r="F69" s="149" t="s">
        <v>228</v>
      </c>
      <c r="G69" s="149" t="s">
        <v>229</v>
      </c>
      <c r="H69" s="141" t="s">
        <v>56</v>
      </c>
      <c r="I69" s="9" t="s">
        <v>374</v>
      </c>
      <c r="J69" s="150" t="s">
        <v>228</v>
      </c>
      <c r="K69" s="115" t="s">
        <v>86</v>
      </c>
      <c r="L69" s="11"/>
      <c r="M69" s="28"/>
      <c r="N69" s="29"/>
      <c r="O69" s="30"/>
      <c r="P69" s="17"/>
      <c r="R69" s="21"/>
      <c r="U69" s="21"/>
    </row>
    <row r="70" spans="1:16" ht="26.25" customHeight="1">
      <c r="A70" s="10">
        <v>55</v>
      </c>
      <c r="B70" s="101" t="s">
        <v>186</v>
      </c>
      <c r="C70" s="145" t="s">
        <v>249</v>
      </c>
      <c r="D70" s="133" t="s">
        <v>7</v>
      </c>
      <c r="E70" s="146">
        <v>127527.53830508469</v>
      </c>
      <c r="F70" s="149" t="s">
        <v>228</v>
      </c>
      <c r="G70" s="149" t="s">
        <v>229</v>
      </c>
      <c r="H70" s="142" t="s">
        <v>56</v>
      </c>
      <c r="I70" s="9" t="s">
        <v>374</v>
      </c>
      <c r="J70" s="150" t="s">
        <v>228</v>
      </c>
      <c r="K70" s="115" t="s">
        <v>170</v>
      </c>
      <c r="L70" s="11"/>
      <c r="M70" s="22" t="s">
        <v>8</v>
      </c>
      <c r="N70" s="23" t="s">
        <v>29</v>
      </c>
      <c r="O70" s="24"/>
      <c r="P70" s="17"/>
    </row>
    <row r="71" spans="1:21" ht="24.75" customHeight="1">
      <c r="A71" s="10">
        <v>56</v>
      </c>
      <c r="B71" s="101" t="s">
        <v>186</v>
      </c>
      <c r="C71" s="145" t="s">
        <v>145</v>
      </c>
      <c r="D71" s="133" t="s">
        <v>7</v>
      </c>
      <c r="E71" s="146">
        <v>75209.89</v>
      </c>
      <c r="F71" s="149" t="s">
        <v>228</v>
      </c>
      <c r="G71" s="149" t="s">
        <v>229</v>
      </c>
      <c r="H71" s="142" t="s">
        <v>56</v>
      </c>
      <c r="I71" s="9" t="s">
        <v>374</v>
      </c>
      <c r="J71" s="150" t="s">
        <v>228</v>
      </c>
      <c r="K71" s="115" t="s">
        <v>86</v>
      </c>
      <c r="L71" s="11"/>
      <c r="M71" s="28"/>
      <c r="N71" s="29"/>
      <c r="O71" s="30"/>
      <c r="P71" s="17"/>
      <c r="R71" s="21"/>
      <c r="U71" s="21"/>
    </row>
    <row r="72" spans="1:21" ht="22.5" customHeight="1">
      <c r="A72" s="10">
        <v>57</v>
      </c>
      <c r="B72" s="101" t="s">
        <v>186</v>
      </c>
      <c r="C72" s="145" t="s">
        <v>88</v>
      </c>
      <c r="D72" s="133" t="s">
        <v>7</v>
      </c>
      <c r="E72" s="146">
        <v>113805.1016949153</v>
      </c>
      <c r="F72" s="149" t="s">
        <v>228</v>
      </c>
      <c r="G72" s="149" t="s">
        <v>229</v>
      </c>
      <c r="H72" s="142" t="s">
        <v>56</v>
      </c>
      <c r="I72" s="9" t="s">
        <v>374</v>
      </c>
      <c r="J72" s="150" t="s">
        <v>228</v>
      </c>
      <c r="K72" s="115" t="s">
        <v>86</v>
      </c>
      <c r="L72" s="11"/>
      <c r="M72" s="28"/>
      <c r="N72" s="29"/>
      <c r="O72" s="30"/>
      <c r="P72" s="17"/>
      <c r="R72" s="21"/>
      <c r="U72" s="21"/>
    </row>
    <row r="73" spans="1:21" ht="25.5" customHeight="1">
      <c r="A73" s="10">
        <v>58</v>
      </c>
      <c r="B73" s="101" t="s">
        <v>186</v>
      </c>
      <c r="C73" s="145" t="s">
        <v>146</v>
      </c>
      <c r="D73" s="133" t="s">
        <v>7</v>
      </c>
      <c r="E73" s="146">
        <v>63454</v>
      </c>
      <c r="F73" s="149" t="s">
        <v>228</v>
      </c>
      <c r="G73" s="149" t="s">
        <v>229</v>
      </c>
      <c r="H73" s="142" t="s">
        <v>56</v>
      </c>
      <c r="I73" s="9" t="s">
        <v>374</v>
      </c>
      <c r="J73" s="150" t="s">
        <v>228</v>
      </c>
      <c r="K73" s="115" t="s">
        <v>86</v>
      </c>
      <c r="L73" s="11"/>
      <c r="M73" s="28"/>
      <c r="N73" s="29"/>
      <c r="O73" s="30"/>
      <c r="P73" s="17"/>
      <c r="R73" s="21"/>
      <c r="U73" s="21"/>
    </row>
    <row r="74" spans="1:21" ht="26.25" customHeight="1">
      <c r="A74" s="10">
        <v>59</v>
      </c>
      <c r="B74" s="101" t="s">
        <v>186</v>
      </c>
      <c r="C74" s="145" t="s">
        <v>147</v>
      </c>
      <c r="D74" s="133" t="s">
        <v>7</v>
      </c>
      <c r="E74" s="146">
        <v>52411.64</v>
      </c>
      <c r="F74" s="149" t="s">
        <v>228</v>
      </c>
      <c r="G74" s="149" t="s">
        <v>229</v>
      </c>
      <c r="H74" s="142" t="s">
        <v>56</v>
      </c>
      <c r="I74" s="9" t="s">
        <v>374</v>
      </c>
      <c r="J74" s="150" t="s">
        <v>228</v>
      </c>
      <c r="K74" s="115" t="s">
        <v>86</v>
      </c>
      <c r="L74" s="11"/>
      <c r="M74" s="28"/>
      <c r="N74" s="29"/>
      <c r="O74" s="30"/>
      <c r="P74" s="17"/>
      <c r="R74" s="21"/>
      <c r="U74" s="21"/>
    </row>
    <row r="75" spans="1:21" s="57" customFormat="1" ht="27.75" customHeight="1">
      <c r="A75" s="10">
        <v>60</v>
      </c>
      <c r="B75" s="101" t="s">
        <v>186</v>
      </c>
      <c r="C75" s="145" t="s">
        <v>148</v>
      </c>
      <c r="D75" s="133" t="s">
        <v>7</v>
      </c>
      <c r="E75" s="146">
        <v>68177.1779661017</v>
      </c>
      <c r="F75" s="149" t="s">
        <v>228</v>
      </c>
      <c r="G75" s="149" t="s">
        <v>229</v>
      </c>
      <c r="H75" s="142" t="s">
        <v>56</v>
      </c>
      <c r="I75" s="9" t="s">
        <v>374</v>
      </c>
      <c r="J75" s="150" t="s">
        <v>228</v>
      </c>
      <c r="K75" s="115" t="s">
        <v>86</v>
      </c>
      <c r="L75" s="11"/>
      <c r="M75" s="53" t="s">
        <v>8</v>
      </c>
      <c r="N75" s="54" t="s">
        <v>18</v>
      </c>
      <c r="O75" s="55"/>
      <c r="P75" s="56"/>
      <c r="R75" s="58"/>
      <c r="U75" s="58"/>
    </row>
    <row r="76" spans="1:21" ht="30.75" customHeight="1">
      <c r="A76" s="10">
        <v>61</v>
      </c>
      <c r="B76" s="101" t="s">
        <v>186</v>
      </c>
      <c r="C76" s="145" t="s">
        <v>38</v>
      </c>
      <c r="D76" s="133" t="s">
        <v>7</v>
      </c>
      <c r="E76" s="146">
        <v>90399.81355932206</v>
      </c>
      <c r="F76" s="149" t="s">
        <v>228</v>
      </c>
      <c r="G76" s="149" t="s">
        <v>229</v>
      </c>
      <c r="H76" s="142" t="s">
        <v>56</v>
      </c>
      <c r="I76" s="9" t="s">
        <v>374</v>
      </c>
      <c r="J76" s="150" t="s">
        <v>228</v>
      </c>
      <c r="K76" s="115" t="s">
        <v>86</v>
      </c>
      <c r="L76" s="11"/>
      <c r="M76" s="28" t="s">
        <v>8</v>
      </c>
      <c r="N76" s="29" t="s">
        <v>18</v>
      </c>
      <c r="O76" s="30"/>
      <c r="P76" s="17"/>
      <c r="R76" s="21"/>
      <c r="U76" s="21"/>
    </row>
    <row r="77" spans="1:21" ht="30.75" customHeight="1">
      <c r="A77" s="10">
        <v>62</v>
      </c>
      <c r="B77" s="101" t="s">
        <v>186</v>
      </c>
      <c r="C77" s="145" t="s">
        <v>349</v>
      </c>
      <c r="D77" s="133" t="s">
        <v>7</v>
      </c>
      <c r="E77" s="146">
        <v>39661.016949152545</v>
      </c>
      <c r="F77" s="149" t="s">
        <v>208</v>
      </c>
      <c r="G77" s="149" t="s">
        <v>207</v>
      </c>
      <c r="H77" s="142" t="s">
        <v>56</v>
      </c>
      <c r="I77" s="9" t="s">
        <v>374</v>
      </c>
      <c r="J77" s="150" t="s">
        <v>208</v>
      </c>
      <c r="K77" s="115" t="s">
        <v>86</v>
      </c>
      <c r="L77" s="11"/>
      <c r="M77" s="28" t="s">
        <v>8</v>
      </c>
      <c r="N77" s="29" t="s">
        <v>18</v>
      </c>
      <c r="O77" s="30"/>
      <c r="P77" s="17"/>
      <c r="R77" s="21"/>
      <c r="U77" s="21"/>
    </row>
    <row r="78" spans="1:16" s="57" customFormat="1" ht="26.25" customHeight="1">
      <c r="A78" s="10">
        <v>63</v>
      </c>
      <c r="B78" s="101" t="s">
        <v>186</v>
      </c>
      <c r="C78" s="145" t="s">
        <v>253</v>
      </c>
      <c r="D78" s="133" t="s">
        <v>7</v>
      </c>
      <c r="E78" s="146">
        <v>64067.7966101695</v>
      </c>
      <c r="F78" s="149" t="s">
        <v>208</v>
      </c>
      <c r="G78" s="149" t="s">
        <v>212</v>
      </c>
      <c r="H78" s="142" t="s">
        <v>56</v>
      </c>
      <c r="I78" s="126" t="s">
        <v>374</v>
      </c>
      <c r="J78" s="150" t="s">
        <v>208</v>
      </c>
      <c r="K78" s="115" t="s">
        <v>86</v>
      </c>
      <c r="L78" s="11"/>
      <c r="M78" s="53"/>
      <c r="N78" s="54"/>
      <c r="O78" s="55"/>
      <c r="P78" s="56"/>
    </row>
    <row r="79" spans="1:16" ht="21" customHeight="1">
      <c r="A79" s="10">
        <v>64</v>
      </c>
      <c r="B79" s="101" t="s">
        <v>186</v>
      </c>
      <c r="C79" s="145" t="s">
        <v>149</v>
      </c>
      <c r="D79" s="133" t="s">
        <v>7</v>
      </c>
      <c r="E79" s="153">
        <v>24466.389830508477</v>
      </c>
      <c r="F79" s="149" t="s">
        <v>210</v>
      </c>
      <c r="G79" s="149" t="s">
        <v>211</v>
      </c>
      <c r="H79" s="142" t="s">
        <v>56</v>
      </c>
      <c r="I79" s="126" t="s">
        <v>374</v>
      </c>
      <c r="J79" s="150" t="s">
        <v>210</v>
      </c>
      <c r="K79" s="115" t="s">
        <v>86</v>
      </c>
      <c r="L79" s="11"/>
      <c r="M79" s="28"/>
      <c r="N79" s="29"/>
      <c r="O79" s="30"/>
      <c r="P79" s="17"/>
    </row>
    <row r="80" spans="1:16" ht="24" customHeight="1">
      <c r="A80" s="10">
        <v>65</v>
      </c>
      <c r="B80" s="101" t="s">
        <v>186</v>
      </c>
      <c r="C80" s="145" t="s">
        <v>252</v>
      </c>
      <c r="D80" s="133" t="s">
        <v>7</v>
      </c>
      <c r="E80" s="146">
        <v>26483.050847457627</v>
      </c>
      <c r="F80" s="149" t="s">
        <v>208</v>
      </c>
      <c r="G80" s="149" t="s">
        <v>245</v>
      </c>
      <c r="H80" s="142" t="s">
        <v>56</v>
      </c>
      <c r="I80" s="9" t="s">
        <v>374</v>
      </c>
      <c r="J80" s="150" t="s">
        <v>208</v>
      </c>
      <c r="K80" s="115" t="s">
        <v>86</v>
      </c>
      <c r="L80" s="11"/>
      <c r="M80" s="28" t="s">
        <v>8</v>
      </c>
      <c r="N80" s="29" t="s">
        <v>18</v>
      </c>
      <c r="O80" s="30"/>
      <c r="P80" s="17"/>
    </row>
    <row r="81" spans="1:16" s="57" customFormat="1" ht="30.75" customHeight="1" thickBot="1">
      <c r="A81" s="10">
        <v>66</v>
      </c>
      <c r="B81" s="101" t="s">
        <v>186</v>
      </c>
      <c r="C81" s="145" t="s">
        <v>16</v>
      </c>
      <c r="D81" s="133" t="s">
        <v>7</v>
      </c>
      <c r="E81" s="146">
        <v>10000</v>
      </c>
      <c r="F81" s="149" t="s">
        <v>211</v>
      </c>
      <c r="G81" s="149" t="s">
        <v>211</v>
      </c>
      <c r="H81" s="141" t="s">
        <v>56</v>
      </c>
      <c r="I81" s="9" t="s">
        <v>374</v>
      </c>
      <c r="J81" s="150" t="s">
        <v>211</v>
      </c>
      <c r="K81" s="115" t="s">
        <v>86</v>
      </c>
      <c r="L81" s="11"/>
      <c r="M81" s="68"/>
      <c r="N81" s="69"/>
      <c r="O81" s="70"/>
      <c r="P81" s="56"/>
    </row>
    <row r="82" spans="1:65" s="74" customFormat="1" ht="35.25" customHeight="1">
      <c r="A82" s="10">
        <v>67</v>
      </c>
      <c r="B82" s="101" t="s">
        <v>186</v>
      </c>
      <c r="C82" s="145" t="s">
        <v>197</v>
      </c>
      <c r="D82" s="133" t="s">
        <v>7</v>
      </c>
      <c r="E82" s="146">
        <v>10460</v>
      </c>
      <c r="F82" s="149" t="s">
        <v>238</v>
      </c>
      <c r="G82" s="149" t="s">
        <v>210</v>
      </c>
      <c r="H82" s="142" t="s">
        <v>56</v>
      </c>
      <c r="I82" s="10" t="s">
        <v>374</v>
      </c>
      <c r="J82" s="150" t="s">
        <v>238</v>
      </c>
      <c r="K82" s="115" t="s">
        <v>86</v>
      </c>
      <c r="L82" s="11"/>
      <c r="M82" s="71" t="s">
        <v>8</v>
      </c>
      <c r="N82" s="72" t="s">
        <v>18</v>
      </c>
      <c r="O82" s="73"/>
      <c r="P82" s="56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</row>
    <row r="83" spans="1:65" s="74" customFormat="1" ht="25.5" customHeight="1">
      <c r="A83" s="10">
        <v>68</v>
      </c>
      <c r="B83" s="101" t="s">
        <v>186</v>
      </c>
      <c r="C83" s="145" t="s">
        <v>254</v>
      </c>
      <c r="D83" s="133" t="s">
        <v>7</v>
      </c>
      <c r="E83" s="146">
        <v>241933.89830508476</v>
      </c>
      <c r="F83" s="149" t="s">
        <v>211</v>
      </c>
      <c r="G83" s="149" t="s">
        <v>229</v>
      </c>
      <c r="H83" s="142" t="s">
        <v>56</v>
      </c>
      <c r="I83" s="10" t="s">
        <v>374</v>
      </c>
      <c r="J83" s="150" t="s">
        <v>211</v>
      </c>
      <c r="K83" s="115" t="s">
        <v>86</v>
      </c>
      <c r="L83" s="11"/>
      <c r="M83" s="71" t="s">
        <v>8</v>
      </c>
      <c r="N83" s="72" t="s">
        <v>18</v>
      </c>
      <c r="O83" s="73"/>
      <c r="P83" s="56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</row>
    <row r="84" spans="1:65" s="74" customFormat="1" ht="34.5" customHeight="1">
      <c r="A84" s="10">
        <v>69</v>
      </c>
      <c r="B84" s="101" t="s">
        <v>186</v>
      </c>
      <c r="C84" s="145" t="s">
        <v>133</v>
      </c>
      <c r="D84" s="133" t="s">
        <v>7</v>
      </c>
      <c r="E84" s="146">
        <v>108898.30508474576</v>
      </c>
      <c r="F84" s="149" t="s">
        <v>208</v>
      </c>
      <c r="G84" s="149" t="s">
        <v>211</v>
      </c>
      <c r="H84" s="142" t="s">
        <v>56</v>
      </c>
      <c r="I84" s="10" t="s">
        <v>374</v>
      </c>
      <c r="J84" s="150" t="s">
        <v>208</v>
      </c>
      <c r="K84" s="115" t="s">
        <v>92</v>
      </c>
      <c r="L84" s="11"/>
      <c r="M84" s="71"/>
      <c r="N84" s="72"/>
      <c r="O84" s="73"/>
      <c r="P84" s="56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</row>
    <row r="85" spans="1:16" ht="25.5" customHeight="1">
      <c r="A85" s="10">
        <v>70</v>
      </c>
      <c r="B85" s="101" t="s">
        <v>186</v>
      </c>
      <c r="C85" s="145" t="s">
        <v>202</v>
      </c>
      <c r="D85" s="133" t="s">
        <v>7</v>
      </c>
      <c r="E85" s="146">
        <v>175000</v>
      </c>
      <c r="F85" s="149" t="s">
        <v>208</v>
      </c>
      <c r="G85" s="149" t="s">
        <v>212</v>
      </c>
      <c r="H85" s="142" t="s">
        <v>56</v>
      </c>
      <c r="I85" s="9" t="s">
        <v>374</v>
      </c>
      <c r="J85" s="150" t="s">
        <v>208</v>
      </c>
      <c r="K85" s="115" t="s">
        <v>92</v>
      </c>
      <c r="L85" s="11"/>
      <c r="M85" s="28" t="s">
        <v>8</v>
      </c>
      <c r="N85" s="29" t="s">
        <v>18</v>
      </c>
      <c r="O85" s="30"/>
      <c r="P85" s="17"/>
    </row>
    <row r="86" spans="1:16" ht="27" customHeight="1">
      <c r="A86" s="10">
        <v>71</v>
      </c>
      <c r="B86" s="101" t="s">
        <v>186</v>
      </c>
      <c r="C86" s="145" t="s">
        <v>255</v>
      </c>
      <c r="D86" s="133" t="s">
        <v>7</v>
      </c>
      <c r="E86" s="146">
        <v>37509.1</v>
      </c>
      <c r="F86" s="149" t="s">
        <v>238</v>
      </c>
      <c r="G86" s="149" t="s">
        <v>229</v>
      </c>
      <c r="H86" s="142" t="s">
        <v>56</v>
      </c>
      <c r="I86" s="10" t="s">
        <v>374</v>
      </c>
      <c r="J86" s="150" t="s">
        <v>238</v>
      </c>
      <c r="K86" s="115" t="s">
        <v>92</v>
      </c>
      <c r="L86" s="10"/>
      <c r="M86" s="1"/>
      <c r="N86" s="1"/>
      <c r="O86" s="20"/>
      <c r="P86" s="6"/>
    </row>
    <row r="87" spans="1:13" s="57" customFormat="1" ht="23.25" customHeight="1">
      <c r="A87" s="10">
        <v>72</v>
      </c>
      <c r="B87" s="101" t="s">
        <v>186</v>
      </c>
      <c r="C87" s="145" t="s">
        <v>256</v>
      </c>
      <c r="D87" s="133" t="s">
        <v>7</v>
      </c>
      <c r="E87" s="146">
        <v>42476.4406779661</v>
      </c>
      <c r="F87" s="149" t="s">
        <v>228</v>
      </c>
      <c r="G87" s="149" t="s">
        <v>229</v>
      </c>
      <c r="H87" s="141" t="s">
        <v>56</v>
      </c>
      <c r="I87" s="9" t="s">
        <v>374</v>
      </c>
      <c r="J87" s="150" t="s">
        <v>228</v>
      </c>
      <c r="K87" s="115" t="s">
        <v>92</v>
      </c>
      <c r="L87" s="11"/>
      <c r="M87" s="75" t="s">
        <v>40</v>
      </c>
    </row>
    <row r="88" spans="1:13" ht="25.5" customHeight="1">
      <c r="A88" s="10">
        <v>73</v>
      </c>
      <c r="B88" s="101" t="s">
        <v>186</v>
      </c>
      <c r="C88" s="145" t="s">
        <v>258</v>
      </c>
      <c r="D88" s="133" t="s">
        <v>7</v>
      </c>
      <c r="E88" s="146">
        <v>14826.16</v>
      </c>
      <c r="F88" s="149" t="s">
        <v>211</v>
      </c>
      <c r="G88" s="149" t="s">
        <v>229</v>
      </c>
      <c r="H88" s="141" t="s">
        <v>56</v>
      </c>
      <c r="I88" s="9" t="s">
        <v>374</v>
      </c>
      <c r="J88" s="150" t="s">
        <v>211</v>
      </c>
      <c r="K88" s="115" t="s">
        <v>92</v>
      </c>
      <c r="L88" s="11"/>
      <c r="M88" s="13" t="s">
        <v>40</v>
      </c>
    </row>
    <row r="89" spans="1:13" ht="25.5" customHeight="1">
      <c r="A89" s="10">
        <v>74</v>
      </c>
      <c r="B89" s="101" t="s">
        <v>186</v>
      </c>
      <c r="C89" s="154" t="s">
        <v>257</v>
      </c>
      <c r="D89" s="133" t="s">
        <v>7</v>
      </c>
      <c r="E89" s="146">
        <v>33022.415254237305</v>
      </c>
      <c r="F89" s="149" t="s">
        <v>228</v>
      </c>
      <c r="G89" s="149" t="s">
        <v>229</v>
      </c>
      <c r="H89" s="141" t="s">
        <v>56</v>
      </c>
      <c r="I89" s="9" t="s">
        <v>374</v>
      </c>
      <c r="J89" s="150" t="s">
        <v>228</v>
      </c>
      <c r="K89" s="115" t="s">
        <v>92</v>
      </c>
      <c r="L89" s="11"/>
      <c r="M89" s="13" t="s">
        <v>40</v>
      </c>
    </row>
    <row r="90" spans="1:18" ht="25.5" customHeight="1">
      <c r="A90" s="10">
        <v>75</v>
      </c>
      <c r="B90" s="101" t="s">
        <v>186</v>
      </c>
      <c r="C90" s="145" t="s">
        <v>83</v>
      </c>
      <c r="D90" s="133" t="s">
        <v>7</v>
      </c>
      <c r="E90" s="146">
        <v>1003000</v>
      </c>
      <c r="F90" s="149" t="s">
        <v>228</v>
      </c>
      <c r="G90" s="149" t="s">
        <v>229</v>
      </c>
      <c r="H90" s="142" t="s">
        <v>56</v>
      </c>
      <c r="I90" s="9" t="s">
        <v>11</v>
      </c>
      <c r="J90" s="150" t="s">
        <v>228</v>
      </c>
      <c r="K90" s="115" t="s">
        <v>84</v>
      </c>
      <c r="L90" s="120" t="s">
        <v>137</v>
      </c>
      <c r="O90" s="21"/>
      <c r="P90" s="6"/>
      <c r="R90" s="21"/>
    </row>
    <row r="91" spans="1:16" ht="34.5" customHeight="1">
      <c r="A91" s="10">
        <v>76</v>
      </c>
      <c r="B91" s="101" t="s">
        <v>186</v>
      </c>
      <c r="C91" s="145" t="s">
        <v>150</v>
      </c>
      <c r="D91" s="133" t="s">
        <v>7</v>
      </c>
      <c r="E91" s="146">
        <v>24651.354</v>
      </c>
      <c r="F91" s="149" t="s">
        <v>228</v>
      </c>
      <c r="G91" s="149" t="s">
        <v>229</v>
      </c>
      <c r="H91" s="142" t="s">
        <v>76</v>
      </c>
      <c r="I91" s="9" t="s">
        <v>374</v>
      </c>
      <c r="J91" s="150" t="s">
        <v>228</v>
      </c>
      <c r="K91" s="115" t="s">
        <v>84</v>
      </c>
      <c r="L91" s="120"/>
      <c r="M91" s="28" t="s">
        <v>8</v>
      </c>
      <c r="N91" s="29" t="s">
        <v>18</v>
      </c>
      <c r="O91" s="12"/>
      <c r="P91" s="17"/>
    </row>
    <row r="92" spans="1:16" ht="30" customHeight="1">
      <c r="A92" s="10">
        <v>77</v>
      </c>
      <c r="B92" s="101" t="s">
        <v>186</v>
      </c>
      <c r="C92" s="145" t="s">
        <v>151</v>
      </c>
      <c r="D92" s="133" t="s">
        <v>7</v>
      </c>
      <c r="E92" s="146">
        <v>15457.8831814</v>
      </c>
      <c r="F92" s="149" t="s">
        <v>228</v>
      </c>
      <c r="G92" s="149" t="s">
        <v>229</v>
      </c>
      <c r="H92" s="142" t="s">
        <v>142</v>
      </c>
      <c r="I92" s="9" t="s">
        <v>374</v>
      </c>
      <c r="J92" s="150" t="s">
        <v>228</v>
      </c>
      <c r="K92" s="115" t="s">
        <v>84</v>
      </c>
      <c r="L92" s="120"/>
      <c r="M92" s="28" t="s">
        <v>8</v>
      </c>
      <c r="N92" s="29" t="s">
        <v>18</v>
      </c>
      <c r="O92" s="12"/>
      <c r="P92" s="17"/>
    </row>
    <row r="93" spans="1:65" s="74" customFormat="1" ht="30.75" customHeight="1">
      <c r="A93" s="10">
        <v>78</v>
      </c>
      <c r="B93" s="101" t="s">
        <v>186</v>
      </c>
      <c r="C93" s="145" t="s">
        <v>152</v>
      </c>
      <c r="D93" s="133" t="s">
        <v>7</v>
      </c>
      <c r="E93" s="146">
        <v>642</v>
      </c>
      <c r="F93" s="149" t="s">
        <v>209</v>
      </c>
      <c r="G93" s="149" t="s">
        <v>229</v>
      </c>
      <c r="H93" s="142" t="s">
        <v>56</v>
      </c>
      <c r="I93" s="9" t="s">
        <v>374</v>
      </c>
      <c r="J93" s="150" t="s">
        <v>209</v>
      </c>
      <c r="K93" s="115" t="s">
        <v>260</v>
      </c>
      <c r="L93" s="120"/>
      <c r="M93" s="53" t="s">
        <v>8</v>
      </c>
      <c r="N93" s="54" t="s">
        <v>18</v>
      </c>
      <c r="O93" s="55"/>
      <c r="P93" s="5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</row>
    <row r="94" spans="1:65" s="74" customFormat="1" ht="31.5" customHeight="1">
      <c r="A94" s="10">
        <v>79</v>
      </c>
      <c r="B94" s="101" t="s">
        <v>186</v>
      </c>
      <c r="C94" s="145" t="s">
        <v>153</v>
      </c>
      <c r="D94" s="133" t="s">
        <v>7</v>
      </c>
      <c r="E94" s="146">
        <v>101159.21</v>
      </c>
      <c r="F94" s="149" t="s">
        <v>228</v>
      </c>
      <c r="G94" s="149" t="s">
        <v>229</v>
      </c>
      <c r="H94" s="142" t="s">
        <v>56</v>
      </c>
      <c r="I94" s="9" t="s">
        <v>374</v>
      </c>
      <c r="J94" s="150" t="s">
        <v>228</v>
      </c>
      <c r="K94" s="115" t="s">
        <v>386</v>
      </c>
      <c r="L94" s="9"/>
      <c r="M94" s="53" t="s">
        <v>8</v>
      </c>
      <c r="N94" s="54" t="s">
        <v>18</v>
      </c>
      <c r="O94" s="55"/>
      <c r="P94" s="5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</row>
    <row r="95" spans="1:65" s="74" customFormat="1" ht="60" customHeight="1">
      <c r="A95" s="10">
        <v>80</v>
      </c>
      <c r="B95" s="101" t="s">
        <v>186</v>
      </c>
      <c r="C95" s="145" t="s">
        <v>39</v>
      </c>
      <c r="D95" s="133" t="s">
        <v>7</v>
      </c>
      <c r="E95" s="146">
        <v>718163</v>
      </c>
      <c r="F95" s="149" t="s">
        <v>228</v>
      </c>
      <c r="G95" s="149" t="s">
        <v>229</v>
      </c>
      <c r="H95" s="142" t="s">
        <v>56</v>
      </c>
      <c r="I95" s="9" t="s">
        <v>11</v>
      </c>
      <c r="J95" s="150" t="s">
        <v>228</v>
      </c>
      <c r="K95" s="115" t="s">
        <v>63</v>
      </c>
      <c r="L95" s="120" t="s">
        <v>171</v>
      </c>
      <c r="M95" s="53" t="s">
        <v>8</v>
      </c>
      <c r="N95" s="54" t="s">
        <v>18</v>
      </c>
      <c r="O95" s="55"/>
      <c r="P95" s="5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</row>
    <row r="96" spans="1:65" s="74" customFormat="1" ht="32.25" customHeight="1">
      <c r="A96" s="10">
        <v>81</v>
      </c>
      <c r="B96" s="101" t="s">
        <v>186</v>
      </c>
      <c r="C96" s="145" t="s">
        <v>19</v>
      </c>
      <c r="D96" s="133" t="s">
        <v>7</v>
      </c>
      <c r="E96" s="146">
        <v>250000</v>
      </c>
      <c r="F96" s="149" t="s">
        <v>261</v>
      </c>
      <c r="G96" s="149" t="s">
        <v>262</v>
      </c>
      <c r="H96" s="142" t="s">
        <v>56</v>
      </c>
      <c r="I96" s="9" t="s">
        <v>374</v>
      </c>
      <c r="J96" s="150" t="s">
        <v>207</v>
      </c>
      <c r="K96" s="115" t="s">
        <v>61</v>
      </c>
      <c r="L96" s="119"/>
      <c r="M96" s="53" t="s">
        <v>8</v>
      </c>
      <c r="N96" s="54" t="s">
        <v>18</v>
      </c>
      <c r="O96" s="55"/>
      <c r="P96" s="56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</row>
    <row r="97" spans="1:65" s="38" customFormat="1" ht="32.25" customHeight="1">
      <c r="A97" s="10">
        <v>82</v>
      </c>
      <c r="B97" s="101" t="s">
        <v>186</v>
      </c>
      <c r="C97" s="145" t="s">
        <v>124</v>
      </c>
      <c r="D97" s="133" t="s">
        <v>7</v>
      </c>
      <c r="E97" s="146">
        <v>20256.8</v>
      </c>
      <c r="F97" s="149" t="s">
        <v>228</v>
      </c>
      <c r="G97" s="149" t="s">
        <v>229</v>
      </c>
      <c r="H97" s="142" t="s">
        <v>56</v>
      </c>
      <c r="I97" s="9" t="s">
        <v>374</v>
      </c>
      <c r="J97" s="150" t="s">
        <v>228</v>
      </c>
      <c r="K97" s="115" t="s">
        <v>325</v>
      </c>
      <c r="L97" s="120"/>
      <c r="M97" s="28" t="s">
        <v>8</v>
      </c>
      <c r="N97" s="29" t="s">
        <v>18</v>
      </c>
      <c r="O97" s="30"/>
      <c r="P97" s="1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</row>
    <row r="98" spans="1:65" s="74" customFormat="1" ht="30" customHeight="1">
      <c r="A98" s="10">
        <v>83</v>
      </c>
      <c r="B98" s="101" t="s">
        <v>186</v>
      </c>
      <c r="C98" s="145" t="s">
        <v>42</v>
      </c>
      <c r="D98" s="133" t="s">
        <v>7</v>
      </c>
      <c r="E98" s="146">
        <v>5844745.762711865</v>
      </c>
      <c r="F98" s="149" t="s">
        <v>261</v>
      </c>
      <c r="G98" s="149" t="s">
        <v>264</v>
      </c>
      <c r="H98" s="142" t="s">
        <v>56</v>
      </c>
      <c r="I98" s="9" t="s">
        <v>11</v>
      </c>
      <c r="J98" s="150" t="s">
        <v>229</v>
      </c>
      <c r="K98" s="115" t="s">
        <v>62</v>
      </c>
      <c r="L98" s="120"/>
      <c r="M98" s="53" t="s">
        <v>8</v>
      </c>
      <c r="N98" s="54" t="s">
        <v>18</v>
      </c>
      <c r="O98" s="55"/>
      <c r="P98" s="56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</row>
    <row r="99" spans="1:65" s="38" customFormat="1" ht="35.25" customHeight="1">
      <c r="A99" s="10">
        <v>84</v>
      </c>
      <c r="B99" s="101" t="s">
        <v>186</v>
      </c>
      <c r="C99" s="145" t="s">
        <v>263</v>
      </c>
      <c r="D99" s="133" t="s">
        <v>7</v>
      </c>
      <c r="E99" s="146">
        <v>420900</v>
      </c>
      <c r="F99" s="149" t="s">
        <v>228</v>
      </c>
      <c r="G99" s="149" t="s">
        <v>265</v>
      </c>
      <c r="H99" s="142" t="s">
        <v>56</v>
      </c>
      <c r="I99" s="9" t="s">
        <v>11</v>
      </c>
      <c r="J99" s="150" t="s">
        <v>228</v>
      </c>
      <c r="K99" s="115" t="s">
        <v>58</v>
      </c>
      <c r="L99" s="120"/>
      <c r="M99" s="28" t="s">
        <v>8</v>
      </c>
      <c r="N99" s="29" t="s">
        <v>18</v>
      </c>
      <c r="O99" s="30"/>
      <c r="P99" s="1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</row>
    <row r="100" spans="1:65" s="38" customFormat="1" ht="30" customHeight="1">
      <c r="A100" s="10">
        <v>85</v>
      </c>
      <c r="B100" s="101" t="s">
        <v>186</v>
      </c>
      <c r="C100" s="145" t="s">
        <v>44</v>
      </c>
      <c r="D100" s="133" t="s">
        <v>7</v>
      </c>
      <c r="E100" s="146">
        <v>776300</v>
      </c>
      <c r="F100" s="149" t="s">
        <v>228</v>
      </c>
      <c r="G100" s="149" t="s">
        <v>229</v>
      </c>
      <c r="H100" s="142" t="s">
        <v>56</v>
      </c>
      <c r="I100" s="9" t="s">
        <v>11</v>
      </c>
      <c r="J100" s="150" t="s">
        <v>228</v>
      </c>
      <c r="K100" s="115" t="s">
        <v>58</v>
      </c>
      <c r="L100" s="120"/>
      <c r="M100" s="28" t="s">
        <v>8</v>
      </c>
      <c r="N100" s="29" t="s">
        <v>18</v>
      </c>
      <c r="O100" s="30"/>
      <c r="P100" s="1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</row>
    <row r="101" spans="1:65" s="74" customFormat="1" ht="32.25" customHeight="1">
      <c r="A101" s="10">
        <v>86</v>
      </c>
      <c r="B101" s="101" t="s">
        <v>186</v>
      </c>
      <c r="C101" s="145" t="s">
        <v>266</v>
      </c>
      <c r="D101" s="133" t="s">
        <v>7</v>
      </c>
      <c r="E101" s="146">
        <v>460000</v>
      </c>
      <c r="F101" s="149" t="s">
        <v>208</v>
      </c>
      <c r="G101" s="149" t="s">
        <v>265</v>
      </c>
      <c r="H101" s="142" t="s">
        <v>56</v>
      </c>
      <c r="I101" s="9" t="s">
        <v>11</v>
      </c>
      <c r="J101" s="150" t="s">
        <v>208</v>
      </c>
      <c r="K101" s="115" t="s">
        <v>58</v>
      </c>
      <c r="L101" s="155" t="s">
        <v>267</v>
      </c>
      <c r="M101" s="53" t="s">
        <v>8</v>
      </c>
      <c r="N101" s="54" t="s">
        <v>18</v>
      </c>
      <c r="O101" s="55"/>
      <c r="P101" s="56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</row>
    <row r="102" spans="1:65" s="38" customFormat="1" ht="25.5" customHeight="1">
      <c r="A102" s="10">
        <v>87</v>
      </c>
      <c r="B102" s="101" t="s">
        <v>186</v>
      </c>
      <c r="C102" s="145" t="s">
        <v>191</v>
      </c>
      <c r="D102" s="133" t="s">
        <v>7</v>
      </c>
      <c r="E102" s="146">
        <v>5128249</v>
      </c>
      <c r="F102" s="149" t="s">
        <v>207</v>
      </c>
      <c r="G102" s="149" t="s">
        <v>270</v>
      </c>
      <c r="H102" s="142" t="s">
        <v>56</v>
      </c>
      <c r="I102" s="9" t="s">
        <v>11</v>
      </c>
      <c r="J102" s="150" t="s">
        <v>212</v>
      </c>
      <c r="K102" s="113" t="s">
        <v>58</v>
      </c>
      <c r="L102" s="110"/>
      <c r="M102" s="28" t="s">
        <v>8</v>
      </c>
      <c r="N102" s="29" t="s">
        <v>18</v>
      </c>
      <c r="O102" s="30"/>
      <c r="P102" s="1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</row>
    <row r="103" spans="1:65" s="38" customFormat="1" ht="27.75" customHeight="1">
      <c r="A103" s="10">
        <v>88</v>
      </c>
      <c r="B103" s="101" t="s">
        <v>186</v>
      </c>
      <c r="C103" s="145" t="s">
        <v>192</v>
      </c>
      <c r="D103" s="133" t="s">
        <v>7</v>
      </c>
      <c r="E103" s="146">
        <v>2689467</v>
      </c>
      <c r="F103" s="149" t="s">
        <v>211</v>
      </c>
      <c r="G103" s="149" t="s">
        <v>382</v>
      </c>
      <c r="H103" s="142" t="s">
        <v>56</v>
      </c>
      <c r="I103" s="9" t="s">
        <v>11</v>
      </c>
      <c r="J103" s="150" t="s">
        <v>208</v>
      </c>
      <c r="K103" s="113" t="s">
        <v>58</v>
      </c>
      <c r="L103" s="110"/>
      <c r="M103" s="28" t="s">
        <v>8</v>
      </c>
      <c r="N103" s="29" t="s">
        <v>18</v>
      </c>
      <c r="O103" s="30"/>
      <c r="P103" s="1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</row>
    <row r="104" spans="1:65" s="74" customFormat="1" ht="61.5" customHeight="1">
      <c r="A104" s="10">
        <v>89</v>
      </c>
      <c r="B104" s="101" t="s">
        <v>186</v>
      </c>
      <c r="C104" s="145" t="s">
        <v>192</v>
      </c>
      <c r="D104" s="133" t="s">
        <v>7</v>
      </c>
      <c r="E104" s="146">
        <v>2941722</v>
      </c>
      <c r="F104" s="149" t="s">
        <v>245</v>
      </c>
      <c r="G104" s="149" t="s">
        <v>268</v>
      </c>
      <c r="H104" s="142" t="s">
        <v>56</v>
      </c>
      <c r="I104" s="9" t="s">
        <v>11</v>
      </c>
      <c r="J104" s="150" t="s">
        <v>245</v>
      </c>
      <c r="K104" s="113" t="s">
        <v>58</v>
      </c>
      <c r="L104" s="120" t="s">
        <v>395</v>
      </c>
      <c r="M104" s="53" t="s">
        <v>8</v>
      </c>
      <c r="N104" s="54" t="s">
        <v>18</v>
      </c>
      <c r="O104" s="55"/>
      <c r="P104" s="56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</row>
    <row r="105" spans="1:16" ht="36" customHeight="1">
      <c r="A105" s="10">
        <v>90</v>
      </c>
      <c r="B105" s="101" t="s">
        <v>186</v>
      </c>
      <c r="C105" s="145" t="s">
        <v>193</v>
      </c>
      <c r="D105" s="134" t="s">
        <v>7</v>
      </c>
      <c r="E105" s="146">
        <v>2400000</v>
      </c>
      <c r="F105" s="149" t="s">
        <v>211</v>
      </c>
      <c r="G105" s="149" t="s">
        <v>382</v>
      </c>
      <c r="H105" s="142" t="s">
        <v>56</v>
      </c>
      <c r="I105" s="9" t="s">
        <v>11</v>
      </c>
      <c r="J105" s="150" t="s">
        <v>208</v>
      </c>
      <c r="K105" s="115" t="s">
        <v>58</v>
      </c>
      <c r="L105" s="110"/>
      <c r="M105" s="28" t="s">
        <v>8</v>
      </c>
      <c r="N105" s="29" t="s">
        <v>18</v>
      </c>
      <c r="O105" s="30"/>
      <c r="P105" s="17"/>
    </row>
    <row r="106" spans="1:65" s="38" customFormat="1" ht="58.5" customHeight="1">
      <c r="A106" s="10">
        <v>91</v>
      </c>
      <c r="B106" s="101" t="s">
        <v>186</v>
      </c>
      <c r="C106" s="145" t="s">
        <v>194</v>
      </c>
      <c r="D106" s="135" t="s">
        <v>7</v>
      </c>
      <c r="E106" s="146">
        <v>4725490</v>
      </c>
      <c r="F106" s="149" t="s">
        <v>245</v>
      </c>
      <c r="G106" s="149" t="s">
        <v>268</v>
      </c>
      <c r="H106" s="142" t="s">
        <v>56</v>
      </c>
      <c r="I106" s="9" t="s">
        <v>11</v>
      </c>
      <c r="J106" s="150" t="s">
        <v>245</v>
      </c>
      <c r="K106" s="115" t="s">
        <v>58</v>
      </c>
      <c r="L106" s="123"/>
      <c r="M106" s="28"/>
      <c r="N106" s="29"/>
      <c r="O106" s="30"/>
      <c r="P106" s="1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</row>
    <row r="107" spans="1:19" ht="63.75" customHeight="1">
      <c r="A107" s="10">
        <v>92</v>
      </c>
      <c r="B107" s="101" t="s">
        <v>186</v>
      </c>
      <c r="C107" s="145" t="s">
        <v>35</v>
      </c>
      <c r="D107" s="134" t="s">
        <v>7</v>
      </c>
      <c r="E107" s="146">
        <v>1113559.32</v>
      </c>
      <c r="F107" s="149" t="s">
        <v>228</v>
      </c>
      <c r="G107" s="149" t="s">
        <v>229</v>
      </c>
      <c r="H107" s="142" t="s">
        <v>56</v>
      </c>
      <c r="I107" s="9" t="s">
        <v>11</v>
      </c>
      <c r="J107" s="150" t="s">
        <v>228</v>
      </c>
      <c r="K107" s="115" t="s">
        <v>93</v>
      </c>
      <c r="L107" s="120" t="s">
        <v>138</v>
      </c>
      <c r="M107" s="22" t="s">
        <v>8</v>
      </c>
      <c r="N107" s="23" t="s">
        <v>18</v>
      </c>
      <c r="O107" s="48"/>
      <c r="P107" s="17"/>
      <c r="S107" s="49"/>
    </row>
    <row r="108" spans="1:19" ht="66" customHeight="1">
      <c r="A108" s="10">
        <v>93</v>
      </c>
      <c r="B108" s="101" t="s">
        <v>186</v>
      </c>
      <c r="C108" s="145" t="s">
        <v>116</v>
      </c>
      <c r="D108" s="134" t="s">
        <v>7</v>
      </c>
      <c r="E108" s="146">
        <v>436300</v>
      </c>
      <c r="F108" s="149" t="s">
        <v>228</v>
      </c>
      <c r="G108" s="149" t="s">
        <v>229</v>
      </c>
      <c r="H108" s="142" t="s">
        <v>56</v>
      </c>
      <c r="I108" s="9" t="s">
        <v>11</v>
      </c>
      <c r="J108" s="150" t="s">
        <v>228</v>
      </c>
      <c r="K108" s="115" t="s">
        <v>93</v>
      </c>
      <c r="L108" s="120" t="s">
        <v>190</v>
      </c>
      <c r="M108" s="22"/>
      <c r="N108" s="23"/>
      <c r="O108" s="48"/>
      <c r="P108" s="17"/>
      <c r="S108" s="49"/>
    </row>
    <row r="109" spans="1:65" s="38" customFormat="1" ht="26.25" customHeight="1">
      <c r="A109" s="10">
        <v>94</v>
      </c>
      <c r="B109" s="101" t="s">
        <v>186</v>
      </c>
      <c r="C109" s="145" t="s">
        <v>109</v>
      </c>
      <c r="D109" s="134" t="s">
        <v>7</v>
      </c>
      <c r="E109" s="146">
        <v>115083.72</v>
      </c>
      <c r="F109" s="149" t="s">
        <v>228</v>
      </c>
      <c r="G109" s="149" t="s">
        <v>229</v>
      </c>
      <c r="H109" s="142" t="s">
        <v>387</v>
      </c>
      <c r="I109" s="9" t="s">
        <v>374</v>
      </c>
      <c r="J109" s="150" t="s">
        <v>228</v>
      </c>
      <c r="K109" s="115" t="s">
        <v>93</v>
      </c>
      <c r="L109" s="120"/>
      <c r="M109" s="28" t="s">
        <v>8</v>
      </c>
      <c r="N109" s="29" t="s">
        <v>18</v>
      </c>
      <c r="O109" s="30"/>
      <c r="P109" s="1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</row>
    <row r="110" spans="1:65" s="38" customFormat="1" ht="38.25" customHeight="1">
      <c r="A110" s="10">
        <v>95</v>
      </c>
      <c r="B110" s="101" t="s">
        <v>186</v>
      </c>
      <c r="C110" s="145" t="s">
        <v>271</v>
      </c>
      <c r="D110" s="134" t="s">
        <v>7</v>
      </c>
      <c r="E110" s="146">
        <v>239167.8</v>
      </c>
      <c r="F110" s="149" t="s">
        <v>228</v>
      </c>
      <c r="G110" s="149" t="s">
        <v>229</v>
      </c>
      <c r="H110" s="142" t="s">
        <v>389</v>
      </c>
      <c r="I110" s="9" t="s">
        <v>374</v>
      </c>
      <c r="J110" s="150" t="s">
        <v>228</v>
      </c>
      <c r="K110" s="115" t="s">
        <v>93</v>
      </c>
      <c r="L110" s="120"/>
      <c r="M110" s="28"/>
      <c r="N110" s="29"/>
      <c r="O110" s="30"/>
      <c r="P110" s="1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s="38" customFormat="1" ht="38.25" customHeight="1">
      <c r="A111" s="10">
        <v>96</v>
      </c>
      <c r="B111" s="101" t="s">
        <v>186</v>
      </c>
      <c r="C111" s="145" t="s">
        <v>110</v>
      </c>
      <c r="D111" s="134" t="s">
        <v>7</v>
      </c>
      <c r="E111" s="146">
        <v>147576</v>
      </c>
      <c r="F111" s="149" t="s">
        <v>228</v>
      </c>
      <c r="G111" s="149" t="s">
        <v>229</v>
      </c>
      <c r="H111" s="142" t="s">
        <v>76</v>
      </c>
      <c r="I111" s="9" t="s">
        <v>374</v>
      </c>
      <c r="J111" s="150" t="s">
        <v>228</v>
      </c>
      <c r="K111" s="115" t="s">
        <v>93</v>
      </c>
      <c r="L111" s="120"/>
      <c r="M111" s="28"/>
      <c r="N111" s="29"/>
      <c r="O111" s="30"/>
      <c r="P111" s="1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s="38" customFormat="1" ht="38.25" customHeight="1">
      <c r="A112" s="10">
        <v>97</v>
      </c>
      <c r="B112" s="101" t="s">
        <v>186</v>
      </c>
      <c r="C112" s="145" t="s">
        <v>111</v>
      </c>
      <c r="D112" s="134" t="s">
        <v>7</v>
      </c>
      <c r="E112" s="146">
        <v>105123.648</v>
      </c>
      <c r="F112" s="149" t="s">
        <v>228</v>
      </c>
      <c r="G112" s="149" t="s">
        <v>229</v>
      </c>
      <c r="H112" s="142" t="s">
        <v>226</v>
      </c>
      <c r="I112" s="9" t="s">
        <v>374</v>
      </c>
      <c r="J112" s="150" t="s">
        <v>228</v>
      </c>
      <c r="K112" s="115" t="s">
        <v>93</v>
      </c>
      <c r="L112" s="120"/>
      <c r="M112" s="28"/>
      <c r="N112" s="29"/>
      <c r="O112" s="30"/>
      <c r="P112" s="1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</row>
    <row r="113" spans="1:65" s="38" customFormat="1" ht="38.25" customHeight="1">
      <c r="A113" s="10">
        <v>98</v>
      </c>
      <c r="B113" s="101" t="s">
        <v>186</v>
      </c>
      <c r="C113" s="145" t="s">
        <v>112</v>
      </c>
      <c r="D113" s="134" t="s">
        <v>7</v>
      </c>
      <c r="E113" s="146">
        <v>93044.4</v>
      </c>
      <c r="F113" s="149" t="s">
        <v>228</v>
      </c>
      <c r="G113" s="149" t="s">
        <v>229</v>
      </c>
      <c r="H113" s="142" t="s">
        <v>73</v>
      </c>
      <c r="I113" s="9" t="s">
        <v>374</v>
      </c>
      <c r="J113" s="150" t="s">
        <v>228</v>
      </c>
      <c r="K113" s="115" t="s">
        <v>93</v>
      </c>
      <c r="L113" s="120"/>
      <c r="M113" s="28"/>
      <c r="N113" s="29"/>
      <c r="O113" s="30"/>
      <c r="P113" s="1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</row>
    <row r="114" spans="1:65" s="38" customFormat="1" ht="38.25" customHeight="1">
      <c r="A114" s="10">
        <v>99</v>
      </c>
      <c r="B114" s="101" t="s">
        <v>186</v>
      </c>
      <c r="C114" s="145" t="s">
        <v>113</v>
      </c>
      <c r="D114" s="134" t="s">
        <v>7</v>
      </c>
      <c r="E114" s="146">
        <v>88848</v>
      </c>
      <c r="F114" s="149" t="s">
        <v>228</v>
      </c>
      <c r="G114" s="149" t="s">
        <v>229</v>
      </c>
      <c r="H114" s="142" t="s">
        <v>387</v>
      </c>
      <c r="I114" s="9" t="s">
        <v>374</v>
      </c>
      <c r="J114" s="150" t="s">
        <v>228</v>
      </c>
      <c r="K114" s="115" t="s">
        <v>93</v>
      </c>
      <c r="L114" s="120"/>
      <c r="M114" s="28"/>
      <c r="N114" s="29"/>
      <c r="O114" s="30"/>
      <c r="P114" s="1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s="38" customFormat="1" ht="38.25" customHeight="1">
      <c r="A115" s="10">
        <v>100</v>
      </c>
      <c r="B115" s="101" t="s">
        <v>186</v>
      </c>
      <c r="C115" s="145" t="s">
        <v>114</v>
      </c>
      <c r="D115" s="134" t="s">
        <v>7</v>
      </c>
      <c r="E115" s="146">
        <v>67848</v>
      </c>
      <c r="F115" s="149" t="s">
        <v>228</v>
      </c>
      <c r="G115" s="149" t="s">
        <v>229</v>
      </c>
      <c r="H115" s="142" t="s">
        <v>73</v>
      </c>
      <c r="I115" s="9" t="s">
        <v>374</v>
      </c>
      <c r="J115" s="150" t="s">
        <v>228</v>
      </c>
      <c r="K115" s="115" t="s">
        <v>93</v>
      </c>
      <c r="L115" s="120"/>
      <c r="M115" s="28"/>
      <c r="N115" s="29"/>
      <c r="O115" s="30"/>
      <c r="P115" s="1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s="38" customFormat="1" ht="38.25" customHeight="1">
      <c r="A116" s="10">
        <v>101</v>
      </c>
      <c r="B116" s="101" t="s">
        <v>186</v>
      </c>
      <c r="C116" s="145" t="s">
        <v>104</v>
      </c>
      <c r="D116" s="134" t="s">
        <v>7</v>
      </c>
      <c r="E116" s="146">
        <v>202019.28</v>
      </c>
      <c r="F116" s="149" t="s">
        <v>228</v>
      </c>
      <c r="G116" s="149" t="s">
        <v>229</v>
      </c>
      <c r="H116" s="142" t="s">
        <v>76</v>
      </c>
      <c r="I116" s="9" t="s">
        <v>374</v>
      </c>
      <c r="J116" s="150" t="s">
        <v>228</v>
      </c>
      <c r="K116" s="115" t="s">
        <v>93</v>
      </c>
      <c r="L116" s="120"/>
      <c r="M116" s="28"/>
      <c r="N116" s="29"/>
      <c r="O116" s="30"/>
      <c r="P116" s="1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 s="38" customFormat="1" ht="38.25" customHeight="1">
      <c r="A117" s="10">
        <v>102</v>
      </c>
      <c r="B117" s="101" t="s">
        <v>186</v>
      </c>
      <c r="C117" s="145" t="s">
        <v>105</v>
      </c>
      <c r="D117" s="134" t="s">
        <v>7</v>
      </c>
      <c r="E117" s="146">
        <v>88530</v>
      </c>
      <c r="F117" s="149" t="s">
        <v>228</v>
      </c>
      <c r="G117" s="149" t="s">
        <v>229</v>
      </c>
      <c r="H117" s="142" t="s">
        <v>387</v>
      </c>
      <c r="I117" s="9" t="s">
        <v>374</v>
      </c>
      <c r="J117" s="150" t="s">
        <v>228</v>
      </c>
      <c r="K117" s="115" t="s">
        <v>93</v>
      </c>
      <c r="L117" s="120"/>
      <c r="M117" s="28"/>
      <c r="N117" s="29"/>
      <c r="O117" s="30"/>
      <c r="P117" s="1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</row>
    <row r="118" spans="1:65" s="38" customFormat="1" ht="38.25" customHeight="1">
      <c r="A118" s="10">
        <v>103</v>
      </c>
      <c r="B118" s="101" t="s">
        <v>186</v>
      </c>
      <c r="C118" s="145" t="s">
        <v>106</v>
      </c>
      <c r="D118" s="134" t="s">
        <v>7</v>
      </c>
      <c r="E118" s="146">
        <v>86886</v>
      </c>
      <c r="F118" s="149" t="s">
        <v>228</v>
      </c>
      <c r="G118" s="149" t="s">
        <v>229</v>
      </c>
      <c r="H118" s="142" t="s">
        <v>73</v>
      </c>
      <c r="I118" s="9" t="s">
        <v>374</v>
      </c>
      <c r="J118" s="150" t="s">
        <v>228</v>
      </c>
      <c r="K118" s="115" t="s">
        <v>93</v>
      </c>
      <c r="L118" s="120"/>
      <c r="M118" s="28"/>
      <c r="N118" s="29"/>
      <c r="O118" s="30"/>
      <c r="P118" s="1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</row>
    <row r="119" spans="1:65" s="38" customFormat="1" ht="38.25" customHeight="1">
      <c r="A119" s="10">
        <v>104</v>
      </c>
      <c r="B119" s="101" t="s">
        <v>186</v>
      </c>
      <c r="C119" s="145" t="s">
        <v>107</v>
      </c>
      <c r="D119" s="134" t="s">
        <v>7</v>
      </c>
      <c r="E119" s="146">
        <v>30936</v>
      </c>
      <c r="F119" s="149" t="s">
        <v>228</v>
      </c>
      <c r="G119" s="149" t="s">
        <v>229</v>
      </c>
      <c r="H119" s="142" t="s">
        <v>76</v>
      </c>
      <c r="I119" s="9" t="s">
        <v>374</v>
      </c>
      <c r="J119" s="150" t="s">
        <v>228</v>
      </c>
      <c r="K119" s="115" t="s">
        <v>93</v>
      </c>
      <c r="L119" s="120"/>
      <c r="M119" s="28"/>
      <c r="N119" s="29"/>
      <c r="O119" s="30"/>
      <c r="P119" s="1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</row>
    <row r="120" spans="1:65" s="38" customFormat="1" ht="38.25" customHeight="1">
      <c r="A120" s="10">
        <v>105</v>
      </c>
      <c r="B120" s="101" t="s">
        <v>186</v>
      </c>
      <c r="C120" s="145" t="s">
        <v>43</v>
      </c>
      <c r="D120" s="134" t="s">
        <v>7</v>
      </c>
      <c r="E120" s="146">
        <v>102000</v>
      </c>
      <c r="F120" s="149" t="s">
        <v>228</v>
      </c>
      <c r="G120" s="149" t="s">
        <v>229</v>
      </c>
      <c r="H120" s="142" t="s">
        <v>73</v>
      </c>
      <c r="I120" s="9" t="s">
        <v>374</v>
      </c>
      <c r="J120" s="150" t="s">
        <v>228</v>
      </c>
      <c r="K120" s="115" t="s">
        <v>93</v>
      </c>
      <c r="L120" s="120"/>
      <c r="M120" s="28"/>
      <c r="N120" s="29"/>
      <c r="O120" s="30"/>
      <c r="P120" s="1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</row>
    <row r="121" spans="1:65" s="38" customFormat="1" ht="38.25" customHeight="1">
      <c r="A121" s="10">
        <v>106</v>
      </c>
      <c r="B121" s="101" t="s">
        <v>186</v>
      </c>
      <c r="C121" s="145" t="s">
        <v>118</v>
      </c>
      <c r="D121" s="134" t="s">
        <v>7</v>
      </c>
      <c r="E121" s="146">
        <v>170327.4168</v>
      </c>
      <c r="F121" s="149" t="s">
        <v>228</v>
      </c>
      <c r="G121" s="149" t="s">
        <v>229</v>
      </c>
      <c r="H121" s="142" t="s">
        <v>120</v>
      </c>
      <c r="I121" s="9" t="s">
        <v>374</v>
      </c>
      <c r="J121" s="150" t="s">
        <v>228</v>
      </c>
      <c r="K121" s="115" t="s">
        <v>93</v>
      </c>
      <c r="L121" s="120"/>
      <c r="M121" s="28"/>
      <c r="N121" s="29"/>
      <c r="O121" s="30"/>
      <c r="P121" s="1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</row>
    <row r="122" spans="1:65" s="38" customFormat="1" ht="38.25" customHeight="1">
      <c r="A122" s="10">
        <v>107</v>
      </c>
      <c r="B122" s="101" t="s">
        <v>186</v>
      </c>
      <c r="C122" s="145" t="s">
        <v>37</v>
      </c>
      <c r="D122" s="134" t="s">
        <v>7</v>
      </c>
      <c r="E122" s="146">
        <v>112116</v>
      </c>
      <c r="F122" s="149" t="s">
        <v>228</v>
      </c>
      <c r="G122" s="149" t="s">
        <v>229</v>
      </c>
      <c r="H122" s="142" t="s">
        <v>56</v>
      </c>
      <c r="I122" s="9" t="s">
        <v>374</v>
      </c>
      <c r="J122" s="150" t="s">
        <v>228</v>
      </c>
      <c r="K122" s="115" t="s">
        <v>93</v>
      </c>
      <c r="L122" s="120"/>
      <c r="M122" s="28"/>
      <c r="N122" s="29"/>
      <c r="O122" s="30"/>
      <c r="P122" s="1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</row>
    <row r="123" spans="1:65" s="38" customFormat="1" ht="38.25" customHeight="1">
      <c r="A123" s="10">
        <v>108</v>
      </c>
      <c r="B123" s="101" t="s">
        <v>186</v>
      </c>
      <c r="C123" s="145" t="s">
        <v>154</v>
      </c>
      <c r="D123" s="134" t="s">
        <v>7</v>
      </c>
      <c r="E123" s="146">
        <v>72025.33969833961</v>
      </c>
      <c r="F123" s="149" t="s">
        <v>228</v>
      </c>
      <c r="G123" s="149" t="s">
        <v>229</v>
      </c>
      <c r="H123" s="142" t="s">
        <v>120</v>
      </c>
      <c r="I123" s="9" t="s">
        <v>374</v>
      </c>
      <c r="J123" s="150" t="s">
        <v>228</v>
      </c>
      <c r="K123" s="115" t="s">
        <v>85</v>
      </c>
      <c r="L123" s="120"/>
      <c r="M123" s="28"/>
      <c r="N123" s="29"/>
      <c r="O123" s="30"/>
      <c r="P123" s="1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</row>
    <row r="124" spans="1:65" s="38" customFormat="1" ht="38.25" customHeight="1">
      <c r="A124" s="10">
        <v>109</v>
      </c>
      <c r="B124" s="101" t="s">
        <v>186</v>
      </c>
      <c r="C124" s="145" t="s">
        <v>155</v>
      </c>
      <c r="D124" s="134" t="s">
        <v>7</v>
      </c>
      <c r="E124" s="146">
        <v>146231.6077372881</v>
      </c>
      <c r="F124" s="149" t="s">
        <v>228</v>
      </c>
      <c r="G124" s="149" t="s">
        <v>229</v>
      </c>
      <c r="H124" s="142" t="s">
        <v>120</v>
      </c>
      <c r="I124" s="9" t="s">
        <v>374</v>
      </c>
      <c r="J124" s="150" t="s">
        <v>228</v>
      </c>
      <c r="K124" s="115" t="s">
        <v>85</v>
      </c>
      <c r="L124" s="120"/>
      <c r="M124" s="28"/>
      <c r="N124" s="29"/>
      <c r="O124" s="30"/>
      <c r="P124" s="1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</row>
    <row r="125" spans="1:65" s="38" customFormat="1" ht="38.25" customHeight="1">
      <c r="A125" s="10">
        <v>110</v>
      </c>
      <c r="B125" s="101" t="s">
        <v>186</v>
      </c>
      <c r="C125" s="145" t="s">
        <v>26</v>
      </c>
      <c r="D125" s="134" t="s">
        <v>7</v>
      </c>
      <c r="E125" s="146">
        <v>75570.35069908887</v>
      </c>
      <c r="F125" s="149" t="s">
        <v>228</v>
      </c>
      <c r="G125" s="149" t="s">
        <v>229</v>
      </c>
      <c r="H125" s="142" t="s">
        <v>120</v>
      </c>
      <c r="I125" s="9" t="s">
        <v>374</v>
      </c>
      <c r="J125" s="150" t="s">
        <v>228</v>
      </c>
      <c r="K125" s="115" t="s">
        <v>85</v>
      </c>
      <c r="L125" s="120"/>
      <c r="M125" s="28"/>
      <c r="N125" s="29"/>
      <c r="O125" s="30"/>
      <c r="P125" s="1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</row>
    <row r="126" spans="1:65" s="38" customFormat="1" ht="38.25" customHeight="1">
      <c r="A126" s="10">
        <v>111</v>
      </c>
      <c r="B126" s="101" t="s">
        <v>186</v>
      </c>
      <c r="C126" s="145" t="s">
        <v>273</v>
      </c>
      <c r="D126" s="134" t="s">
        <v>7</v>
      </c>
      <c r="E126" s="146">
        <v>11559.6</v>
      </c>
      <c r="F126" s="149" t="s">
        <v>228</v>
      </c>
      <c r="G126" s="149" t="s">
        <v>229</v>
      </c>
      <c r="H126" s="142" t="s">
        <v>73</v>
      </c>
      <c r="I126" s="9" t="s">
        <v>374</v>
      </c>
      <c r="J126" s="150" t="s">
        <v>228</v>
      </c>
      <c r="K126" s="115" t="s">
        <v>72</v>
      </c>
      <c r="L126" s="120"/>
      <c r="M126" s="28"/>
      <c r="N126" s="29"/>
      <c r="O126" s="30"/>
      <c r="P126" s="1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</row>
    <row r="127" spans="1:65" s="38" customFormat="1" ht="38.25" customHeight="1">
      <c r="A127" s="10">
        <v>112</v>
      </c>
      <c r="B127" s="101" t="s">
        <v>186</v>
      </c>
      <c r="C127" s="145" t="s">
        <v>274</v>
      </c>
      <c r="D127" s="134" t="s">
        <v>7</v>
      </c>
      <c r="E127" s="146">
        <v>8151</v>
      </c>
      <c r="F127" s="149" t="s">
        <v>228</v>
      </c>
      <c r="G127" s="149" t="s">
        <v>229</v>
      </c>
      <c r="H127" s="142" t="s">
        <v>73</v>
      </c>
      <c r="I127" s="9" t="s">
        <v>374</v>
      </c>
      <c r="J127" s="150" t="s">
        <v>228</v>
      </c>
      <c r="K127" s="115" t="s">
        <v>72</v>
      </c>
      <c r="L127" s="120"/>
      <c r="M127" s="28"/>
      <c r="N127" s="29"/>
      <c r="O127" s="30"/>
      <c r="P127" s="1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</row>
    <row r="128" spans="1:65" s="38" customFormat="1" ht="38.25" customHeight="1">
      <c r="A128" s="10">
        <v>113</v>
      </c>
      <c r="B128" s="101" t="s">
        <v>186</v>
      </c>
      <c r="C128" s="145" t="s">
        <v>275</v>
      </c>
      <c r="D128" s="134" t="s">
        <v>7</v>
      </c>
      <c r="E128" s="146">
        <v>18846.1</v>
      </c>
      <c r="F128" s="149" t="s">
        <v>228</v>
      </c>
      <c r="G128" s="149" t="s">
        <v>229</v>
      </c>
      <c r="H128" s="142" t="s">
        <v>73</v>
      </c>
      <c r="I128" s="9" t="s">
        <v>374</v>
      </c>
      <c r="J128" s="150" t="s">
        <v>228</v>
      </c>
      <c r="K128" s="115" t="s">
        <v>72</v>
      </c>
      <c r="L128" s="120"/>
      <c r="M128" s="28"/>
      <c r="N128" s="29"/>
      <c r="O128" s="30"/>
      <c r="P128" s="1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</row>
    <row r="129" spans="1:65" s="38" customFormat="1" ht="38.25" customHeight="1">
      <c r="A129" s="10">
        <v>114</v>
      </c>
      <c r="B129" s="101" t="s">
        <v>186</v>
      </c>
      <c r="C129" s="145" t="s">
        <v>276</v>
      </c>
      <c r="D129" s="134" t="s">
        <v>7</v>
      </c>
      <c r="E129" s="146">
        <v>25194</v>
      </c>
      <c r="F129" s="149" t="s">
        <v>228</v>
      </c>
      <c r="G129" s="149" t="s">
        <v>229</v>
      </c>
      <c r="H129" s="142" t="s">
        <v>73</v>
      </c>
      <c r="I129" s="9" t="s">
        <v>374</v>
      </c>
      <c r="J129" s="150" t="s">
        <v>228</v>
      </c>
      <c r="K129" s="115" t="s">
        <v>72</v>
      </c>
      <c r="L129" s="120"/>
      <c r="M129" s="28"/>
      <c r="N129" s="29"/>
      <c r="O129" s="30"/>
      <c r="P129" s="1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</row>
    <row r="130" spans="1:16" ht="55.5" customHeight="1">
      <c r="A130" s="10">
        <v>115</v>
      </c>
      <c r="B130" s="101" t="s">
        <v>186</v>
      </c>
      <c r="C130" s="145" t="s">
        <v>277</v>
      </c>
      <c r="D130" s="134" t="s">
        <v>7</v>
      </c>
      <c r="E130" s="146">
        <v>12006.67</v>
      </c>
      <c r="F130" s="149" t="s">
        <v>228</v>
      </c>
      <c r="G130" s="149" t="s">
        <v>229</v>
      </c>
      <c r="H130" s="142" t="s">
        <v>73</v>
      </c>
      <c r="I130" s="9" t="s">
        <v>374</v>
      </c>
      <c r="J130" s="150" t="s">
        <v>228</v>
      </c>
      <c r="K130" s="115" t="s">
        <v>72</v>
      </c>
      <c r="L130" s="120"/>
      <c r="M130" s="28"/>
      <c r="N130" s="29"/>
      <c r="O130" s="30"/>
      <c r="P130" s="17"/>
    </row>
    <row r="131" spans="1:16" ht="55.5" customHeight="1">
      <c r="A131" s="10">
        <v>116</v>
      </c>
      <c r="B131" s="101" t="s">
        <v>186</v>
      </c>
      <c r="C131" s="145" t="s">
        <v>278</v>
      </c>
      <c r="D131" s="134" t="s">
        <v>7</v>
      </c>
      <c r="E131" s="146">
        <v>21242</v>
      </c>
      <c r="F131" s="149" t="s">
        <v>228</v>
      </c>
      <c r="G131" s="149" t="s">
        <v>229</v>
      </c>
      <c r="H131" s="142" t="s">
        <v>73</v>
      </c>
      <c r="I131" s="9" t="s">
        <v>374</v>
      </c>
      <c r="J131" s="150" t="s">
        <v>228</v>
      </c>
      <c r="K131" s="115" t="s">
        <v>72</v>
      </c>
      <c r="L131" s="120"/>
      <c r="M131" s="28"/>
      <c r="N131" s="29"/>
      <c r="O131" s="30"/>
      <c r="P131" s="17"/>
    </row>
    <row r="132" spans="1:16" ht="55.5" customHeight="1">
      <c r="A132" s="10">
        <v>117</v>
      </c>
      <c r="B132" s="101" t="s">
        <v>186</v>
      </c>
      <c r="C132" s="145" t="s">
        <v>279</v>
      </c>
      <c r="D132" s="134" t="s">
        <v>7</v>
      </c>
      <c r="E132" s="146">
        <v>18278</v>
      </c>
      <c r="F132" s="149" t="s">
        <v>228</v>
      </c>
      <c r="G132" s="149" t="s">
        <v>229</v>
      </c>
      <c r="H132" s="142" t="s">
        <v>73</v>
      </c>
      <c r="I132" s="9" t="s">
        <v>374</v>
      </c>
      <c r="J132" s="150" t="s">
        <v>228</v>
      </c>
      <c r="K132" s="115" t="s">
        <v>72</v>
      </c>
      <c r="L132" s="120"/>
      <c r="M132" s="28"/>
      <c r="N132" s="29"/>
      <c r="O132" s="30"/>
      <c r="P132" s="17"/>
    </row>
    <row r="133" spans="1:65" s="38" customFormat="1" ht="28.5" customHeight="1">
      <c r="A133" s="10">
        <v>118</v>
      </c>
      <c r="B133" s="101" t="s">
        <v>186</v>
      </c>
      <c r="C133" s="145" t="s">
        <v>280</v>
      </c>
      <c r="D133" s="134" t="s">
        <v>7</v>
      </c>
      <c r="E133" s="146">
        <v>7792.85</v>
      </c>
      <c r="F133" s="149" t="s">
        <v>228</v>
      </c>
      <c r="G133" s="149" t="s">
        <v>229</v>
      </c>
      <c r="H133" s="142" t="s">
        <v>76</v>
      </c>
      <c r="I133" s="9" t="s">
        <v>374</v>
      </c>
      <c r="J133" s="150" t="s">
        <v>228</v>
      </c>
      <c r="K133" s="115" t="s">
        <v>72</v>
      </c>
      <c r="L133" s="120"/>
      <c r="M133" s="28"/>
      <c r="N133" s="29"/>
      <c r="O133" s="30"/>
      <c r="P133" s="1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</row>
    <row r="134" spans="1:65" s="38" customFormat="1" ht="31.5" customHeight="1">
      <c r="A134" s="10">
        <v>119</v>
      </c>
      <c r="B134" s="101" t="s">
        <v>186</v>
      </c>
      <c r="C134" s="145" t="s">
        <v>281</v>
      </c>
      <c r="D134" s="134" t="s">
        <v>7</v>
      </c>
      <c r="E134" s="146">
        <v>24729.64</v>
      </c>
      <c r="F134" s="149" t="s">
        <v>228</v>
      </c>
      <c r="G134" s="149" t="s">
        <v>229</v>
      </c>
      <c r="H134" s="142" t="s">
        <v>76</v>
      </c>
      <c r="I134" s="9" t="s">
        <v>374</v>
      </c>
      <c r="J134" s="150" t="s">
        <v>228</v>
      </c>
      <c r="K134" s="115" t="s">
        <v>72</v>
      </c>
      <c r="L134" s="120"/>
      <c r="M134" s="44"/>
      <c r="N134" s="45"/>
      <c r="O134" s="46"/>
      <c r="P134" s="1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</row>
    <row r="135" spans="1:65" s="74" customFormat="1" ht="31.5" customHeight="1">
      <c r="A135" s="10">
        <v>120</v>
      </c>
      <c r="B135" s="101" t="s">
        <v>186</v>
      </c>
      <c r="C135" s="145" t="s">
        <v>282</v>
      </c>
      <c r="D135" s="134" t="s">
        <v>7</v>
      </c>
      <c r="E135" s="146">
        <v>34086</v>
      </c>
      <c r="F135" s="149" t="s">
        <v>228</v>
      </c>
      <c r="G135" s="149" t="s">
        <v>229</v>
      </c>
      <c r="H135" s="142" t="s">
        <v>76</v>
      </c>
      <c r="I135" s="9" t="s">
        <v>374</v>
      </c>
      <c r="J135" s="150" t="s">
        <v>228</v>
      </c>
      <c r="K135" s="115" t="s">
        <v>72</v>
      </c>
      <c r="L135" s="120"/>
      <c r="M135" s="71"/>
      <c r="N135" s="72"/>
      <c r="O135" s="73"/>
      <c r="P135" s="56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</row>
    <row r="136" spans="1:16" ht="38.25" customHeight="1">
      <c r="A136" s="10">
        <v>121</v>
      </c>
      <c r="B136" s="101" t="s">
        <v>186</v>
      </c>
      <c r="C136" s="145" t="s">
        <v>283</v>
      </c>
      <c r="D136" s="134" t="s">
        <v>7</v>
      </c>
      <c r="E136" s="146">
        <v>30134</v>
      </c>
      <c r="F136" s="149" t="s">
        <v>228</v>
      </c>
      <c r="G136" s="149" t="s">
        <v>229</v>
      </c>
      <c r="H136" s="142" t="s">
        <v>76</v>
      </c>
      <c r="I136" s="9" t="s">
        <v>374</v>
      </c>
      <c r="J136" s="150" t="s">
        <v>228</v>
      </c>
      <c r="K136" s="115" t="s">
        <v>72</v>
      </c>
      <c r="L136" s="120"/>
      <c r="M136" s="28" t="s">
        <v>8</v>
      </c>
      <c r="N136" s="29"/>
      <c r="O136" s="30"/>
      <c r="P136" s="17"/>
    </row>
    <row r="137" spans="1:21" ht="35.25" customHeight="1">
      <c r="A137" s="10">
        <v>122</v>
      </c>
      <c r="B137" s="101" t="s">
        <v>186</v>
      </c>
      <c r="C137" s="145" t="s">
        <v>284</v>
      </c>
      <c r="D137" s="134" t="s">
        <v>7</v>
      </c>
      <c r="E137" s="146">
        <v>48412</v>
      </c>
      <c r="F137" s="149" t="s">
        <v>228</v>
      </c>
      <c r="G137" s="149" t="s">
        <v>229</v>
      </c>
      <c r="H137" s="142" t="s">
        <v>76</v>
      </c>
      <c r="I137" s="9" t="s">
        <v>374</v>
      </c>
      <c r="J137" s="150" t="s">
        <v>228</v>
      </c>
      <c r="K137" s="115" t="s">
        <v>72</v>
      </c>
      <c r="L137" s="120"/>
      <c r="M137" s="28" t="s">
        <v>8</v>
      </c>
      <c r="N137" s="29" t="s">
        <v>18</v>
      </c>
      <c r="O137" s="30"/>
      <c r="P137" s="17"/>
      <c r="R137" s="21"/>
      <c r="U137" s="21"/>
    </row>
    <row r="138" spans="1:16" ht="36.75" customHeight="1">
      <c r="A138" s="10">
        <v>123</v>
      </c>
      <c r="B138" s="101" t="s">
        <v>186</v>
      </c>
      <c r="C138" s="145" t="s">
        <v>285</v>
      </c>
      <c r="D138" s="134" t="s">
        <v>7</v>
      </c>
      <c r="E138" s="146">
        <v>13436.8</v>
      </c>
      <c r="F138" s="149" t="s">
        <v>228</v>
      </c>
      <c r="G138" s="149" t="s">
        <v>229</v>
      </c>
      <c r="H138" s="142" t="s">
        <v>75</v>
      </c>
      <c r="I138" s="10" t="s">
        <v>374</v>
      </c>
      <c r="J138" s="150" t="s">
        <v>228</v>
      </c>
      <c r="K138" s="115" t="s">
        <v>72</v>
      </c>
      <c r="L138" s="120"/>
      <c r="M138" s="28"/>
      <c r="N138" s="29"/>
      <c r="O138" s="12"/>
      <c r="P138" s="17"/>
    </row>
    <row r="139" spans="1:65" s="81" customFormat="1" ht="31.5" customHeight="1">
      <c r="A139" s="10">
        <v>124</v>
      </c>
      <c r="B139" s="101" t="s">
        <v>186</v>
      </c>
      <c r="C139" s="145" t="s">
        <v>286</v>
      </c>
      <c r="D139" s="134" t="s">
        <v>7</v>
      </c>
      <c r="E139" s="146">
        <v>6175</v>
      </c>
      <c r="F139" s="149" t="s">
        <v>228</v>
      </c>
      <c r="G139" s="149" t="s">
        <v>229</v>
      </c>
      <c r="H139" s="142" t="s">
        <v>75</v>
      </c>
      <c r="I139" s="9" t="s">
        <v>374</v>
      </c>
      <c r="J139" s="150" t="s">
        <v>228</v>
      </c>
      <c r="K139" s="115" t="s">
        <v>72</v>
      </c>
      <c r="L139" s="120"/>
      <c r="M139" s="76"/>
      <c r="N139" s="77"/>
      <c r="O139" s="78"/>
      <c r="P139" s="79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</row>
    <row r="140" spans="1:65" s="81" customFormat="1" ht="30.75" customHeight="1">
      <c r="A140" s="10">
        <v>125</v>
      </c>
      <c r="B140" s="101" t="s">
        <v>186</v>
      </c>
      <c r="C140" s="145" t="s">
        <v>287</v>
      </c>
      <c r="D140" s="134" t="s">
        <v>7</v>
      </c>
      <c r="E140" s="146">
        <v>8398</v>
      </c>
      <c r="F140" s="149" t="s">
        <v>228</v>
      </c>
      <c r="G140" s="149" t="s">
        <v>229</v>
      </c>
      <c r="H140" s="142" t="s">
        <v>75</v>
      </c>
      <c r="I140" s="9" t="s">
        <v>374</v>
      </c>
      <c r="J140" s="150" t="s">
        <v>228</v>
      </c>
      <c r="K140" s="115" t="s">
        <v>72</v>
      </c>
      <c r="L140" s="120"/>
      <c r="M140" s="76"/>
      <c r="N140" s="77"/>
      <c r="O140" s="78"/>
      <c r="P140" s="79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</row>
    <row r="141" spans="1:16" ht="34.5" customHeight="1">
      <c r="A141" s="10">
        <v>126</v>
      </c>
      <c r="B141" s="101" t="s">
        <v>186</v>
      </c>
      <c r="C141" s="145" t="s">
        <v>288</v>
      </c>
      <c r="D141" s="134" t="s">
        <v>7</v>
      </c>
      <c r="E141" s="146">
        <v>20748</v>
      </c>
      <c r="F141" s="149" t="s">
        <v>228</v>
      </c>
      <c r="G141" s="149" t="s">
        <v>229</v>
      </c>
      <c r="H141" s="142" t="s">
        <v>75</v>
      </c>
      <c r="I141" s="9" t="s">
        <v>374</v>
      </c>
      <c r="J141" s="150" t="s">
        <v>228</v>
      </c>
      <c r="K141" s="115" t="s">
        <v>72</v>
      </c>
      <c r="L141" s="120"/>
      <c r="M141" s="28" t="s">
        <v>8</v>
      </c>
      <c r="N141" s="29" t="s">
        <v>18</v>
      </c>
      <c r="O141" s="12"/>
      <c r="P141" s="17"/>
    </row>
    <row r="142" spans="1:16" ht="33" customHeight="1">
      <c r="A142" s="10">
        <v>127</v>
      </c>
      <c r="B142" s="101" t="s">
        <v>186</v>
      </c>
      <c r="C142" s="145" t="s">
        <v>289</v>
      </c>
      <c r="D142" s="134" t="s">
        <v>7</v>
      </c>
      <c r="E142" s="146">
        <v>24947</v>
      </c>
      <c r="F142" s="149" t="s">
        <v>228</v>
      </c>
      <c r="G142" s="149" t="s">
        <v>229</v>
      </c>
      <c r="H142" s="142" t="s">
        <v>75</v>
      </c>
      <c r="I142" s="11" t="s">
        <v>374</v>
      </c>
      <c r="J142" s="150" t="s">
        <v>228</v>
      </c>
      <c r="K142" s="115" t="s">
        <v>72</v>
      </c>
      <c r="L142" s="120"/>
      <c r="M142" s="28"/>
      <c r="N142" s="29"/>
      <c r="O142" s="12"/>
      <c r="P142" s="17"/>
    </row>
    <row r="143" spans="1:65" s="38" customFormat="1" ht="41.25" customHeight="1">
      <c r="A143" s="10">
        <v>128</v>
      </c>
      <c r="B143" s="101" t="s">
        <v>186</v>
      </c>
      <c r="C143" s="145" t="s">
        <v>290</v>
      </c>
      <c r="D143" s="134" t="s">
        <v>7</v>
      </c>
      <c r="E143" s="146">
        <v>13338</v>
      </c>
      <c r="F143" s="149" t="s">
        <v>228</v>
      </c>
      <c r="G143" s="149" t="s">
        <v>229</v>
      </c>
      <c r="H143" s="142" t="s">
        <v>117</v>
      </c>
      <c r="I143" s="9" t="s">
        <v>374</v>
      </c>
      <c r="J143" s="150" t="s">
        <v>228</v>
      </c>
      <c r="K143" s="115" t="s">
        <v>72</v>
      </c>
      <c r="L143" s="120"/>
      <c r="M143" s="28" t="s">
        <v>8</v>
      </c>
      <c r="N143" s="29" t="s">
        <v>18</v>
      </c>
      <c r="O143" s="30"/>
      <c r="P143" s="1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</row>
    <row r="144" spans="1:65" s="38" customFormat="1" ht="43.5" customHeight="1">
      <c r="A144" s="10">
        <v>129</v>
      </c>
      <c r="B144" s="101" t="s">
        <v>186</v>
      </c>
      <c r="C144" s="145" t="s">
        <v>291</v>
      </c>
      <c r="D144" s="134" t="s">
        <v>7</v>
      </c>
      <c r="E144" s="146">
        <v>17290</v>
      </c>
      <c r="F144" s="149" t="s">
        <v>228</v>
      </c>
      <c r="G144" s="149" t="s">
        <v>229</v>
      </c>
      <c r="H144" s="142" t="s">
        <v>117</v>
      </c>
      <c r="I144" s="9" t="s">
        <v>374</v>
      </c>
      <c r="J144" s="150" t="s">
        <v>228</v>
      </c>
      <c r="K144" s="115" t="s">
        <v>72</v>
      </c>
      <c r="L144" s="120"/>
      <c r="M144" s="28" t="s">
        <v>8</v>
      </c>
      <c r="N144" s="29" t="s">
        <v>18</v>
      </c>
      <c r="O144" s="30"/>
      <c r="P144" s="1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</row>
    <row r="145" spans="1:65" s="38" customFormat="1" ht="43.5" customHeight="1">
      <c r="A145" s="10">
        <v>130</v>
      </c>
      <c r="B145" s="101" t="s">
        <v>186</v>
      </c>
      <c r="C145" s="145" t="s">
        <v>292</v>
      </c>
      <c r="D145" s="134" t="s">
        <v>7</v>
      </c>
      <c r="E145" s="146">
        <v>54340</v>
      </c>
      <c r="F145" s="149" t="s">
        <v>228</v>
      </c>
      <c r="G145" s="149" t="s">
        <v>229</v>
      </c>
      <c r="H145" s="142" t="s">
        <v>117</v>
      </c>
      <c r="I145" s="9" t="s">
        <v>374</v>
      </c>
      <c r="J145" s="150" t="s">
        <v>228</v>
      </c>
      <c r="K145" s="115" t="s">
        <v>72</v>
      </c>
      <c r="L145" s="120"/>
      <c r="M145" s="28" t="s">
        <v>8</v>
      </c>
      <c r="N145" s="29" t="s">
        <v>18</v>
      </c>
      <c r="O145" s="30"/>
      <c r="P145" s="1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</row>
    <row r="146" spans="1:65" s="38" customFormat="1" ht="39" customHeight="1">
      <c r="A146" s="10">
        <v>131</v>
      </c>
      <c r="B146" s="101" t="s">
        <v>186</v>
      </c>
      <c r="C146" s="145" t="s">
        <v>293</v>
      </c>
      <c r="D146" s="134" t="s">
        <v>7</v>
      </c>
      <c r="E146" s="146">
        <v>19760</v>
      </c>
      <c r="F146" s="149" t="s">
        <v>228</v>
      </c>
      <c r="G146" s="149" t="s">
        <v>229</v>
      </c>
      <c r="H146" s="142" t="s">
        <v>117</v>
      </c>
      <c r="I146" s="9" t="s">
        <v>374</v>
      </c>
      <c r="J146" s="150" t="s">
        <v>228</v>
      </c>
      <c r="K146" s="115" t="s">
        <v>72</v>
      </c>
      <c r="L146" s="120"/>
      <c r="M146" s="28"/>
      <c r="N146" s="29"/>
      <c r="O146" s="30"/>
      <c r="P146" s="1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</row>
    <row r="147" spans="1:16" ht="84" customHeight="1">
      <c r="A147" s="10">
        <v>132</v>
      </c>
      <c r="B147" s="101" t="s">
        <v>186</v>
      </c>
      <c r="C147" s="145" t="s">
        <v>294</v>
      </c>
      <c r="D147" s="134" t="s">
        <v>7</v>
      </c>
      <c r="E147" s="146">
        <v>12350</v>
      </c>
      <c r="F147" s="149" t="s">
        <v>228</v>
      </c>
      <c r="G147" s="149" t="s">
        <v>229</v>
      </c>
      <c r="H147" s="142" t="s">
        <v>117</v>
      </c>
      <c r="I147" s="9" t="s">
        <v>374</v>
      </c>
      <c r="J147" s="150" t="s">
        <v>228</v>
      </c>
      <c r="K147" s="115" t="s">
        <v>72</v>
      </c>
      <c r="L147" s="120"/>
      <c r="M147" s="28" t="s">
        <v>8</v>
      </c>
      <c r="N147" s="29" t="s">
        <v>18</v>
      </c>
      <c r="O147" s="12"/>
      <c r="P147" s="17"/>
    </row>
    <row r="148" spans="1:16" s="57" customFormat="1" ht="30.75" customHeight="1">
      <c r="A148" s="10">
        <v>133</v>
      </c>
      <c r="B148" s="101" t="s">
        <v>186</v>
      </c>
      <c r="C148" s="145" t="s">
        <v>295</v>
      </c>
      <c r="D148" s="134" t="s">
        <v>7</v>
      </c>
      <c r="E148" s="146">
        <v>20155.2</v>
      </c>
      <c r="F148" s="149" t="s">
        <v>228</v>
      </c>
      <c r="G148" s="149" t="s">
        <v>229</v>
      </c>
      <c r="H148" s="142" t="s">
        <v>117</v>
      </c>
      <c r="I148" s="9" t="s">
        <v>374</v>
      </c>
      <c r="J148" s="150" t="s">
        <v>228</v>
      </c>
      <c r="K148" s="115" t="s">
        <v>72</v>
      </c>
      <c r="L148" s="120"/>
      <c r="M148" s="65"/>
      <c r="N148" s="66"/>
      <c r="O148" s="82"/>
      <c r="P148" s="56"/>
    </row>
    <row r="149" spans="1:16" s="87" customFormat="1" ht="30" customHeight="1">
      <c r="A149" s="10">
        <v>134</v>
      </c>
      <c r="B149" s="101" t="s">
        <v>186</v>
      </c>
      <c r="C149" s="145" t="s">
        <v>156</v>
      </c>
      <c r="D149" s="134" t="s">
        <v>7</v>
      </c>
      <c r="E149" s="146">
        <v>72736</v>
      </c>
      <c r="F149" s="149" t="s">
        <v>228</v>
      </c>
      <c r="G149" s="149" t="s">
        <v>229</v>
      </c>
      <c r="H149" s="142" t="s">
        <v>120</v>
      </c>
      <c r="I149" s="9" t="s">
        <v>374</v>
      </c>
      <c r="J149" s="150" t="s">
        <v>228</v>
      </c>
      <c r="K149" s="115" t="s">
        <v>72</v>
      </c>
      <c r="L149" s="120"/>
      <c r="M149" s="83" t="s">
        <v>8</v>
      </c>
      <c r="N149" s="84" t="s">
        <v>18</v>
      </c>
      <c r="O149" s="85"/>
      <c r="P149" s="86"/>
    </row>
    <row r="150" spans="1:16" ht="33" customHeight="1">
      <c r="A150" s="10">
        <v>135</v>
      </c>
      <c r="B150" s="101" t="s">
        <v>186</v>
      </c>
      <c r="C150" s="145" t="s">
        <v>272</v>
      </c>
      <c r="D150" s="134" t="s">
        <v>7</v>
      </c>
      <c r="E150" s="146">
        <v>41850</v>
      </c>
      <c r="F150" s="149" t="s">
        <v>208</v>
      </c>
      <c r="G150" s="149" t="s">
        <v>211</v>
      </c>
      <c r="H150" s="142" t="s">
        <v>56</v>
      </c>
      <c r="I150" s="9" t="s">
        <v>374</v>
      </c>
      <c r="J150" s="150" t="s">
        <v>208</v>
      </c>
      <c r="K150" s="115" t="s">
        <v>72</v>
      </c>
      <c r="L150" s="120"/>
      <c r="M150" s="22"/>
      <c r="N150" s="23"/>
      <c r="O150" s="24"/>
      <c r="P150" s="17"/>
    </row>
    <row r="151" spans="1:16" s="87" customFormat="1" ht="35.25" customHeight="1">
      <c r="A151" s="10">
        <v>136</v>
      </c>
      <c r="B151" s="101" t="s">
        <v>186</v>
      </c>
      <c r="C151" s="145" t="s">
        <v>98</v>
      </c>
      <c r="D151" s="134" t="s">
        <v>7</v>
      </c>
      <c r="E151" s="146">
        <v>285571.34</v>
      </c>
      <c r="F151" s="149" t="s">
        <v>228</v>
      </c>
      <c r="G151" s="149" t="s">
        <v>229</v>
      </c>
      <c r="H151" s="142" t="s">
        <v>56</v>
      </c>
      <c r="I151" s="9" t="s">
        <v>374</v>
      </c>
      <c r="J151" s="150" t="s">
        <v>228</v>
      </c>
      <c r="K151" s="115" t="s">
        <v>99</v>
      </c>
      <c r="L151" s="120"/>
      <c r="M151" s="83"/>
      <c r="N151" s="84"/>
      <c r="O151" s="85"/>
      <c r="P151" s="86"/>
    </row>
    <row r="152" spans="1:16" ht="73.5" customHeight="1">
      <c r="A152" s="10">
        <v>137</v>
      </c>
      <c r="B152" s="101" t="s">
        <v>186</v>
      </c>
      <c r="C152" s="145" t="s">
        <v>368</v>
      </c>
      <c r="D152" s="134" t="s">
        <v>7</v>
      </c>
      <c r="E152" s="146">
        <v>2790000</v>
      </c>
      <c r="F152" s="149" t="s">
        <v>228</v>
      </c>
      <c r="G152" s="149" t="s">
        <v>229</v>
      </c>
      <c r="H152" s="142" t="s">
        <v>120</v>
      </c>
      <c r="I152" s="9" t="s">
        <v>11</v>
      </c>
      <c r="J152" s="150" t="s">
        <v>228</v>
      </c>
      <c r="K152" s="115" t="s">
        <v>77</v>
      </c>
      <c r="L152" s="120" t="s">
        <v>296</v>
      </c>
      <c r="M152" s="22"/>
      <c r="N152" s="23"/>
      <c r="O152" s="24"/>
      <c r="P152" s="17"/>
    </row>
    <row r="153" spans="1:16" ht="67.5" customHeight="1">
      <c r="A153" s="10">
        <v>138</v>
      </c>
      <c r="B153" s="101" t="s">
        <v>186</v>
      </c>
      <c r="C153" s="145" t="s">
        <v>369</v>
      </c>
      <c r="D153" s="134" t="s">
        <v>7</v>
      </c>
      <c r="E153" s="146">
        <v>1206600</v>
      </c>
      <c r="F153" s="149" t="s">
        <v>228</v>
      </c>
      <c r="G153" s="149" t="s">
        <v>229</v>
      </c>
      <c r="H153" s="142" t="s">
        <v>120</v>
      </c>
      <c r="I153" s="9" t="s">
        <v>11</v>
      </c>
      <c r="J153" s="150" t="s">
        <v>228</v>
      </c>
      <c r="K153" s="115" t="s">
        <v>77</v>
      </c>
      <c r="L153" s="120" t="s">
        <v>136</v>
      </c>
      <c r="M153" s="22"/>
      <c r="N153" s="23"/>
      <c r="O153" s="24"/>
      <c r="P153" s="17"/>
    </row>
    <row r="154" spans="1:21" ht="45.75" customHeight="1">
      <c r="A154" s="10">
        <v>139</v>
      </c>
      <c r="B154" s="101" t="s">
        <v>186</v>
      </c>
      <c r="C154" s="145" t="s">
        <v>20</v>
      </c>
      <c r="D154" s="134" t="s">
        <v>7</v>
      </c>
      <c r="E154" s="153">
        <v>660400</v>
      </c>
      <c r="F154" s="149" t="s">
        <v>228</v>
      </c>
      <c r="G154" s="149" t="s">
        <v>229</v>
      </c>
      <c r="H154" s="142" t="s">
        <v>120</v>
      </c>
      <c r="I154" s="9" t="s">
        <v>11</v>
      </c>
      <c r="J154" s="150" t="s">
        <v>228</v>
      </c>
      <c r="K154" s="115" t="s">
        <v>77</v>
      </c>
      <c r="L154" s="124" t="s">
        <v>189</v>
      </c>
      <c r="M154" s="22"/>
      <c r="N154" s="23"/>
      <c r="O154" s="24"/>
      <c r="P154" s="17"/>
      <c r="R154" s="21"/>
      <c r="U154" s="21"/>
    </row>
    <row r="155" spans="1:21" ht="45.75" customHeight="1">
      <c r="A155" s="10">
        <v>140</v>
      </c>
      <c r="B155" s="101" t="s">
        <v>186</v>
      </c>
      <c r="C155" s="145" t="s">
        <v>158</v>
      </c>
      <c r="D155" s="134" t="s">
        <v>7</v>
      </c>
      <c r="E155" s="153">
        <v>162739.32</v>
      </c>
      <c r="F155" s="149" t="s">
        <v>228</v>
      </c>
      <c r="G155" s="149" t="s">
        <v>229</v>
      </c>
      <c r="H155" s="142" t="s">
        <v>120</v>
      </c>
      <c r="I155" s="9" t="s">
        <v>374</v>
      </c>
      <c r="J155" s="150" t="s">
        <v>228</v>
      </c>
      <c r="K155" s="115" t="s">
        <v>77</v>
      </c>
      <c r="L155" s="120"/>
      <c r="M155" s="22"/>
      <c r="N155" s="23"/>
      <c r="O155" s="24"/>
      <c r="P155" s="17"/>
      <c r="R155" s="21"/>
      <c r="U155" s="21"/>
    </row>
    <row r="156" spans="1:21" ht="28.5" customHeight="1">
      <c r="A156" s="10">
        <v>141</v>
      </c>
      <c r="B156" s="101" t="s">
        <v>186</v>
      </c>
      <c r="C156" s="145" t="s">
        <v>297</v>
      </c>
      <c r="D156" s="134" t="s">
        <v>7</v>
      </c>
      <c r="E156" s="153">
        <v>42000</v>
      </c>
      <c r="F156" s="149" t="s">
        <v>228</v>
      </c>
      <c r="G156" s="149" t="s">
        <v>229</v>
      </c>
      <c r="H156" s="142" t="s">
        <v>120</v>
      </c>
      <c r="I156" s="9" t="s">
        <v>374</v>
      </c>
      <c r="J156" s="150" t="s">
        <v>228</v>
      </c>
      <c r="K156" s="115" t="s">
        <v>77</v>
      </c>
      <c r="L156" s="120"/>
      <c r="M156" s="22"/>
      <c r="N156" s="23"/>
      <c r="O156" s="24"/>
      <c r="P156" s="17"/>
      <c r="R156" s="21"/>
      <c r="U156" s="21"/>
    </row>
    <row r="157" spans="1:21" ht="90" customHeight="1">
      <c r="A157" s="10">
        <v>142</v>
      </c>
      <c r="B157" s="101" t="s">
        <v>186</v>
      </c>
      <c r="C157" s="145" t="s">
        <v>121</v>
      </c>
      <c r="D157" s="134" t="s">
        <v>7</v>
      </c>
      <c r="E157" s="153">
        <v>5800000</v>
      </c>
      <c r="F157" s="149" t="s">
        <v>228</v>
      </c>
      <c r="G157" s="149" t="s">
        <v>229</v>
      </c>
      <c r="H157" s="142" t="s">
        <v>120</v>
      </c>
      <c r="I157" s="9" t="s">
        <v>11</v>
      </c>
      <c r="J157" s="150" t="s">
        <v>228</v>
      </c>
      <c r="K157" s="115" t="s">
        <v>66</v>
      </c>
      <c r="L157" s="120" t="s">
        <v>351</v>
      </c>
      <c r="M157" s="22"/>
      <c r="N157" s="23"/>
      <c r="O157" s="24"/>
      <c r="P157" s="17"/>
      <c r="R157" s="21"/>
      <c r="U157" s="21"/>
    </row>
    <row r="158" spans="1:21" ht="55.5" customHeight="1">
      <c r="A158" s="10">
        <v>143</v>
      </c>
      <c r="B158" s="101" t="s">
        <v>394</v>
      </c>
      <c r="C158" s="145" t="s">
        <v>122</v>
      </c>
      <c r="D158" s="134" t="s">
        <v>7</v>
      </c>
      <c r="E158" s="146">
        <f>'[1]БДР'!$E$90*1000-E157</f>
        <v>2249085.904099999</v>
      </c>
      <c r="F158" s="149" t="s">
        <v>228</v>
      </c>
      <c r="G158" s="149" t="s">
        <v>229</v>
      </c>
      <c r="H158" s="142" t="s">
        <v>120</v>
      </c>
      <c r="I158" s="9" t="s">
        <v>374</v>
      </c>
      <c r="J158" s="150" t="s">
        <v>228</v>
      </c>
      <c r="K158" s="115" t="s">
        <v>66</v>
      </c>
      <c r="L158" s="120" t="s">
        <v>123</v>
      </c>
      <c r="M158" s="22"/>
      <c r="N158" s="23"/>
      <c r="O158" s="24"/>
      <c r="P158" s="17"/>
      <c r="R158" s="21"/>
      <c r="U158" s="21"/>
    </row>
    <row r="159" spans="1:21" ht="38.25" customHeight="1">
      <c r="A159" s="10">
        <v>144</v>
      </c>
      <c r="B159" s="101" t="s">
        <v>186</v>
      </c>
      <c r="C159" s="145" t="s">
        <v>159</v>
      </c>
      <c r="D159" s="134" t="s">
        <v>7</v>
      </c>
      <c r="E159" s="146">
        <v>250338.08</v>
      </c>
      <c r="F159" s="149" t="s">
        <v>228</v>
      </c>
      <c r="G159" s="149" t="s">
        <v>229</v>
      </c>
      <c r="H159" s="142" t="s">
        <v>73</v>
      </c>
      <c r="I159" s="9" t="s">
        <v>374</v>
      </c>
      <c r="J159" s="150" t="s">
        <v>228</v>
      </c>
      <c r="K159" s="115" t="s">
        <v>69</v>
      </c>
      <c r="L159" s="120"/>
      <c r="M159" s="31"/>
      <c r="N159" s="32"/>
      <c r="O159" s="33"/>
      <c r="P159" s="17"/>
      <c r="R159" s="21"/>
      <c r="U159" s="21"/>
    </row>
    <row r="160" spans="1:21" ht="30.75" customHeight="1">
      <c r="A160" s="10">
        <v>145</v>
      </c>
      <c r="B160" s="101" t="s">
        <v>186</v>
      </c>
      <c r="C160" s="145" t="s">
        <v>298</v>
      </c>
      <c r="D160" s="134" t="s">
        <v>7</v>
      </c>
      <c r="E160" s="146">
        <v>203809.80400000003</v>
      </c>
      <c r="F160" s="149" t="s">
        <v>228</v>
      </c>
      <c r="G160" s="149" t="s">
        <v>229</v>
      </c>
      <c r="H160" s="142" t="s">
        <v>74</v>
      </c>
      <c r="I160" s="9" t="s">
        <v>374</v>
      </c>
      <c r="J160" s="150" t="s">
        <v>228</v>
      </c>
      <c r="K160" s="115" t="s">
        <v>69</v>
      </c>
      <c r="L160" s="120"/>
      <c r="M160" s="31"/>
      <c r="N160" s="32"/>
      <c r="O160" s="33"/>
      <c r="P160" s="17"/>
      <c r="R160" s="21"/>
      <c r="U160" s="21"/>
    </row>
    <row r="161" spans="1:65" s="74" customFormat="1" ht="30" customHeight="1">
      <c r="A161" s="10">
        <v>146</v>
      </c>
      <c r="B161" s="101" t="s">
        <v>186</v>
      </c>
      <c r="C161" s="145" t="s">
        <v>67</v>
      </c>
      <c r="D161" s="134" t="s">
        <v>7</v>
      </c>
      <c r="E161" s="146">
        <v>129214</v>
      </c>
      <c r="F161" s="149" t="s">
        <v>228</v>
      </c>
      <c r="G161" s="149" t="s">
        <v>229</v>
      </c>
      <c r="H161" s="142" t="s">
        <v>76</v>
      </c>
      <c r="I161" s="9" t="s">
        <v>374</v>
      </c>
      <c r="J161" s="150" t="s">
        <v>228</v>
      </c>
      <c r="K161" s="115" t="s">
        <v>69</v>
      </c>
      <c r="L161" s="120"/>
      <c r="M161" s="71" t="s">
        <v>8</v>
      </c>
      <c r="N161" s="72" t="s">
        <v>18</v>
      </c>
      <c r="O161" s="73"/>
      <c r="P161" s="56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</row>
    <row r="162" spans="1:65" s="74" customFormat="1" ht="31.5" customHeight="1">
      <c r="A162" s="10">
        <v>147</v>
      </c>
      <c r="B162" s="101" t="s">
        <v>186</v>
      </c>
      <c r="C162" s="145" t="s">
        <v>68</v>
      </c>
      <c r="D162" s="134" t="s">
        <v>7</v>
      </c>
      <c r="E162" s="156">
        <v>324709.16400000005</v>
      </c>
      <c r="F162" s="149" t="s">
        <v>228</v>
      </c>
      <c r="G162" s="149" t="s">
        <v>229</v>
      </c>
      <c r="H162" s="142" t="s">
        <v>75</v>
      </c>
      <c r="I162" s="9" t="s">
        <v>374</v>
      </c>
      <c r="J162" s="150" t="s">
        <v>228</v>
      </c>
      <c r="K162" s="115" t="s">
        <v>69</v>
      </c>
      <c r="L162" s="120"/>
      <c r="M162" s="71"/>
      <c r="N162" s="72"/>
      <c r="O162" s="73"/>
      <c r="P162" s="56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</row>
    <row r="163" spans="1:16" s="57" customFormat="1" ht="93.75" customHeight="1">
      <c r="A163" s="10">
        <v>148</v>
      </c>
      <c r="B163" s="101" t="s">
        <v>186</v>
      </c>
      <c r="C163" s="145" t="s">
        <v>102</v>
      </c>
      <c r="D163" s="134" t="s">
        <v>7</v>
      </c>
      <c r="E163" s="156">
        <v>4336000</v>
      </c>
      <c r="F163" s="149" t="s">
        <v>228</v>
      </c>
      <c r="G163" s="149" t="s">
        <v>229</v>
      </c>
      <c r="H163" s="142" t="s">
        <v>161</v>
      </c>
      <c r="I163" s="9" t="s">
        <v>11</v>
      </c>
      <c r="J163" s="150" t="s">
        <v>228</v>
      </c>
      <c r="K163" s="115" t="s">
        <v>70</v>
      </c>
      <c r="L163" s="120" t="s">
        <v>352</v>
      </c>
      <c r="M163" s="91"/>
      <c r="N163" s="92"/>
      <c r="O163" s="93"/>
      <c r="P163" s="56"/>
    </row>
    <row r="164" spans="1:16" s="57" customFormat="1" ht="29.25" customHeight="1">
      <c r="A164" s="10">
        <v>149</v>
      </c>
      <c r="B164" s="101" t="s">
        <v>186</v>
      </c>
      <c r="C164" s="145" t="s">
        <v>119</v>
      </c>
      <c r="D164" s="134" t="s">
        <v>7</v>
      </c>
      <c r="E164" s="156">
        <v>286800</v>
      </c>
      <c r="F164" s="149" t="s">
        <v>228</v>
      </c>
      <c r="G164" s="149" t="s">
        <v>229</v>
      </c>
      <c r="H164" s="142" t="s">
        <v>56</v>
      </c>
      <c r="I164" s="9" t="s">
        <v>374</v>
      </c>
      <c r="J164" s="150" t="s">
        <v>228</v>
      </c>
      <c r="K164" s="115" t="s">
        <v>70</v>
      </c>
      <c r="L164" s="120"/>
      <c r="M164" s="91"/>
      <c r="N164" s="92"/>
      <c r="O164" s="93"/>
      <c r="P164" s="56"/>
    </row>
    <row r="165" spans="1:16" s="57" customFormat="1" ht="30.75" customHeight="1">
      <c r="A165" s="10">
        <v>150</v>
      </c>
      <c r="B165" s="101" t="s">
        <v>186</v>
      </c>
      <c r="C165" s="145" t="s">
        <v>299</v>
      </c>
      <c r="D165" s="134" t="s">
        <v>7</v>
      </c>
      <c r="E165" s="156">
        <v>17188.35</v>
      </c>
      <c r="F165" s="149" t="s">
        <v>238</v>
      </c>
      <c r="G165" s="149" t="s">
        <v>238</v>
      </c>
      <c r="H165" s="142" t="s">
        <v>55</v>
      </c>
      <c r="I165" s="9" t="s">
        <v>374</v>
      </c>
      <c r="J165" s="150" t="s">
        <v>238</v>
      </c>
      <c r="K165" s="115" t="s">
        <v>71</v>
      </c>
      <c r="L165" s="120"/>
      <c r="M165" s="88"/>
      <c r="N165" s="89"/>
      <c r="O165" s="90"/>
      <c r="P165" s="56"/>
    </row>
    <row r="166" spans="1:65" s="74" customFormat="1" ht="43.5" customHeight="1">
      <c r="A166" s="10">
        <v>151</v>
      </c>
      <c r="B166" s="101" t="s">
        <v>186</v>
      </c>
      <c r="C166" s="145" t="s">
        <v>176</v>
      </c>
      <c r="D166" s="134" t="s">
        <v>7</v>
      </c>
      <c r="E166" s="156">
        <v>507858</v>
      </c>
      <c r="F166" s="149" t="s">
        <v>228</v>
      </c>
      <c r="G166" s="149" t="s">
        <v>229</v>
      </c>
      <c r="H166" s="142" t="s">
        <v>55</v>
      </c>
      <c r="I166" s="9" t="s">
        <v>374</v>
      </c>
      <c r="J166" s="150" t="s">
        <v>228</v>
      </c>
      <c r="K166" s="115" t="s">
        <v>405</v>
      </c>
      <c r="L166" s="120"/>
      <c r="M166" s="53" t="s">
        <v>8</v>
      </c>
      <c r="N166" s="54" t="s">
        <v>18</v>
      </c>
      <c r="O166" s="55"/>
      <c r="P166" s="56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</row>
    <row r="167" spans="1:65" s="74" customFormat="1" ht="27.75" customHeight="1">
      <c r="A167" s="10">
        <v>152</v>
      </c>
      <c r="B167" s="101" t="s">
        <v>186</v>
      </c>
      <c r="C167" s="145" t="s">
        <v>177</v>
      </c>
      <c r="D167" s="134" t="s">
        <v>7</v>
      </c>
      <c r="E167" s="156">
        <v>136988</v>
      </c>
      <c r="F167" s="149" t="s">
        <v>228</v>
      </c>
      <c r="G167" s="149" t="s">
        <v>229</v>
      </c>
      <c r="H167" s="142" t="s">
        <v>55</v>
      </c>
      <c r="I167" s="9" t="s">
        <v>374</v>
      </c>
      <c r="J167" s="150" t="s">
        <v>228</v>
      </c>
      <c r="K167" s="115" t="s">
        <v>71</v>
      </c>
      <c r="L167" s="120"/>
      <c r="M167" s="53"/>
      <c r="N167" s="54"/>
      <c r="O167" s="55"/>
      <c r="P167" s="56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</row>
    <row r="168" spans="1:65" s="74" customFormat="1" ht="27.75" customHeight="1">
      <c r="A168" s="10">
        <v>153</v>
      </c>
      <c r="B168" s="101" t="s">
        <v>186</v>
      </c>
      <c r="C168" s="145" t="s">
        <v>178</v>
      </c>
      <c r="D168" s="134" t="s">
        <v>7</v>
      </c>
      <c r="E168" s="156">
        <v>24000</v>
      </c>
      <c r="F168" s="149" t="s">
        <v>228</v>
      </c>
      <c r="G168" s="149" t="s">
        <v>229</v>
      </c>
      <c r="H168" s="142" t="s">
        <v>55</v>
      </c>
      <c r="I168" s="9" t="s">
        <v>374</v>
      </c>
      <c r="J168" s="150" t="s">
        <v>228</v>
      </c>
      <c r="K168" s="115" t="s">
        <v>71</v>
      </c>
      <c r="L168" s="120"/>
      <c r="M168" s="71"/>
      <c r="N168" s="72"/>
      <c r="O168" s="73"/>
      <c r="P168" s="94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</row>
    <row r="169" spans="1:59" s="97" customFormat="1" ht="30" customHeight="1" thickBot="1">
      <c r="A169" s="10">
        <v>154</v>
      </c>
      <c r="B169" s="101" t="s">
        <v>186</v>
      </c>
      <c r="C169" s="145" t="s">
        <v>160</v>
      </c>
      <c r="D169" s="134" t="s">
        <v>7</v>
      </c>
      <c r="E169" s="156">
        <v>36000</v>
      </c>
      <c r="F169" s="149" t="s">
        <v>228</v>
      </c>
      <c r="G169" s="149" t="s">
        <v>229</v>
      </c>
      <c r="H169" s="142" t="s">
        <v>55</v>
      </c>
      <c r="I169" s="9" t="s">
        <v>374</v>
      </c>
      <c r="J169" s="150" t="s">
        <v>228</v>
      </c>
      <c r="K169" s="115" t="s">
        <v>71</v>
      </c>
      <c r="L169" s="120"/>
      <c r="M169" s="118" t="s">
        <v>8</v>
      </c>
      <c r="N169" s="95" t="s">
        <v>18</v>
      </c>
      <c r="O169" s="96"/>
      <c r="P169" s="94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</row>
    <row r="170" spans="1:16" ht="31.5" customHeight="1">
      <c r="A170" s="10">
        <v>155</v>
      </c>
      <c r="B170" s="101" t="s">
        <v>186</v>
      </c>
      <c r="C170" s="145" t="s">
        <v>300</v>
      </c>
      <c r="D170" s="134" t="s">
        <v>7</v>
      </c>
      <c r="E170" s="157">
        <v>35640</v>
      </c>
      <c r="F170" s="149" t="s">
        <v>238</v>
      </c>
      <c r="G170" s="149" t="s">
        <v>229</v>
      </c>
      <c r="H170" s="142" t="s">
        <v>55</v>
      </c>
      <c r="I170" s="9" t="s">
        <v>374</v>
      </c>
      <c r="J170" s="150" t="s">
        <v>228</v>
      </c>
      <c r="K170" s="115" t="s">
        <v>71</v>
      </c>
      <c r="L170" s="9"/>
      <c r="M170" s="28" t="s">
        <v>8</v>
      </c>
      <c r="N170" s="29" t="s">
        <v>18</v>
      </c>
      <c r="O170" s="30"/>
      <c r="P170" s="17"/>
    </row>
    <row r="171" spans="1:16" ht="33.75" customHeight="1">
      <c r="A171" s="10">
        <v>156</v>
      </c>
      <c r="B171" s="101" t="s">
        <v>186</v>
      </c>
      <c r="C171" s="145" t="s">
        <v>302</v>
      </c>
      <c r="D171" s="134" t="s">
        <v>7</v>
      </c>
      <c r="E171" s="157">
        <v>24000</v>
      </c>
      <c r="F171" s="149" t="s">
        <v>207</v>
      </c>
      <c r="G171" s="149" t="s">
        <v>209</v>
      </c>
      <c r="H171" s="142" t="s">
        <v>55</v>
      </c>
      <c r="I171" s="9" t="s">
        <v>374</v>
      </c>
      <c r="J171" s="150" t="s">
        <v>207</v>
      </c>
      <c r="K171" s="115" t="s">
        <v>71</v>
      </c>
      <c r="L171" s="9"/>
      <c r="M171" s="28" t="s">
        <v>8</v>
      </c>
      <c r="N171" s="29" t="s">
        <v>18</v>
      </c>
      <c r="O171" s="30"/>
      <c r="P171" s="17"/>
    </row>
    <row r="172" spans="1:16" ht="37.5" customHeight="1">
      <c r="A172" s="10">
        <v>157</v>
      </c>
      <c r="B172" s="101" t="s">
        <v>186</v>
      </c>
      <c r="C172" s="145" t="s">
        <v>303</v>
      </c>
      <c r="D172" s="134" t="s">
        <v>7</v>
      </c>
      <c r="E172" s="157">
        <v>32890</v>
      </c>
      <c r="F172" s="149" t="s">
        <v>211</v>
      </c>
      <c r="G172" s="149" t="s">
        <v>211</v>
      </c>
      <c r="H172" s="142" t="s">
        <v>55</v>
      </c>
      <c r="I172" s="9" t="s">
        <v>374</v>
      </c>
      <c r="J172" s="150" t="s">
        <v>211</v>
      </c>
      <c r="K172" s="115" t="s">
        <v>71</v>
      </c>
      <c r="L172" s="9"/>
      <c r="M172" s="28"/>
      <c r="N172" s="29"/>
      <c r="O172" s="30"/>
      <c r="P172" s="17"/>
    </row>
    <row r="173" spans="1:16" ht="33.75" customHeight="1">
      <c r="A173" s="10">
        <v>158</v>
      </c>
      <c r="B173" s="101" t="s">
        <v>186</v>
      </c>
      <c r="C173" s="145" t="s">
        <v>188</v>
      </c>
      <c r="D173" s="134" t="s">
        <v>7</v>
      </c>
      <c r="E173" s="157">
        <f>'[2]2013'!$U$23-SUM(E165:E172)</f>
        <v>28140.94000000006</v>
      </c>
      <c r="F173" s="149" t="s">
        <v>228</v>
      </c>
      <c r="G173" s="149" t="s">
        <v>229</v>
      </c>
      <c r="H173" s="142" t="s">
        <v>55</v>
      </c>
      <c r="I173" s="9" t="s">
        <v>374</v>
      </c>
      <c r="J173" s="150" t="s">
        <v>228</v>
      </c>
      <c r="K173" s="115" t="s">
        <v>71</v>
      </c>
      <c r="L173" s="9"/>
      <c r="M173" s="28" t="s">
        <v>8</v>
      </c>
      <c r="N173" s="29" t="s">
        <v>18</v>
      </c>
      <c r="O173" s="30"/>
      <c r="P173" s="17"/>
    </row>
    <row r="174" spans="1:16" ht="39" customHeight="1">
      <c r="A174" s="10">
        <v>159</v>
      </c>
      <c r="B174" s="101" t="s">
        <v>186</v>
      </c>
      <c r="C174" s="158" t="s">
        <v>304</v>
      </c>
      <c r="D174" s="134" t="s">
        <v>7</v>
      </c>
      <c r="E174" s="157">
        <v>70000</v>
      </c>
      <c r="F174" s="149" t="s">
        <v>228</v>
      </c>
      <c r="G174" s="149" t="s">
        <v>238</v>
      </c>
      <c r="H174" s="142" t="s">
        <v>56</v>
      </c>
      <c r="I174" s="9" t="s">
        <v>374</v>
      </c>
      <c r="J174" s="150" t="s">
        <v>228</v>
      </c>
      <c r="K174" s="115" t="s">
        <v>301</v>
      </c>
      <c r="L174" s="9"/>
      <c r="M174" s="28" t="s">
        <v>8</v>
      </c>
      <c r="N174" s="29" t="s">
        <v>18</v>
      </c>
      <c r="O174" s="30"/>
      <c r="P174" s="17"/>
    </row>
    <row r="175" spans="1:16" ht="36" customHeight="1">
      <c r="A175" s="10">
        <v>160</v>
      </c>
      <c r="B175" s="101" t="s">
        <v>186</v>
      </c>
      <c r="C175" s="159" t="s">
        <v>125</v>
      </c>
      <c r="D175" s="134" t="s">
        <v>7</v>
      </c>
      <c r="E175" s="157">
        <v>14533.895084745765</v>
      </c>
      <c r="F175" s="149" t="s">
        <v>228</v>
      </c>
      <c r="G175" s="149" t="s">
        <v>229</v>
      </c>
      <c r="H175" s="142" t="s">
        <v>56</v>
      </c>
      <c r="I175" s="9" t="s">
        <v>374</v>
      </c>
      <c r="J175" s="150" t="s">
        <v>228</v>
      </c>
      <c r="K175" s="115" t="s">
        <v>126</v>
      </c>
      <c r="L175" s="9"/>
      <c r="M175" s="28" t="s">
        <v>8</v>
      </c>
      <c r="N175" s="29" t="s">
        <v>18</v>
      </c>
      <c r="O175" s="30"/>
      <c r="P175" s="17"/>
    </row>
    <row r="176" spans="1:16" ht="31.5" customHeight="1">
      <c r="A176" s="10">
        <v>161</v>
      </c>
      <c r="B176" s="101" t="s">
        <v>186</v>
      </c>
      <c r="C176" s="159" t="s">
        <v>134</v>
      </c>
      <c r="D176" s="134" t="s">
        <v>7</v>
      </c>
      <c r="E176" s="157">
        <v>109200</v>
      </c>
      <c r="F176" s="149" t="s">
        <v>212</v>
      </c>
      <c r="G176" s="149" t="s">
        <v>212</v>
      </c>
      <c r="H176" s="142" t="s">
        <v>56</v>
      </c>
      <c r="I176" s="9" t="s">
        <v>374</v>
      </c>
      <c r="J176" s="150" t="s">
        <v>212</v>
      </c>
      <c r="K176" s="115" t="s">
        <v>135</v>
      </c>
      <c r="L176" s="9"/>
      <c r="M176" s="28" t="s">
        <v>8</v>
      </c>
      <c r="N176" s="29" t="s">
        <v>18</v>
      </c>
      <c r="O176" s="30"/>
      <c r="P176" s="17"/>
    </row>
    <row r="177" spans="1:16" ht="33" customHeight="1">
      <c r="A177" s="10">
        <v>162</v>
      </c>
      <c r="B177" s="101" t="s">
        <v>186</v>
      </c>
      <c r="C177" s="159" t="s">
        <v>370</v>
      </c>
      <c r="D177" s="134" t="s">
        <v>7</v>
      </c>
      <c r="E177" s="157">
        <f>15695.8+'[3]2013'!$K$16</f>
        <v>23085.8</v>
      </c>
      <c r="F177" s="149" t="s">
        <v>210</v>
      </c>
      <c r="G177" s="149" t="s">
        <v>229</v>
      </c>
      <c r="H177" s="142" t="s">
        <v>56</v>
      </c>
      <c r="I177" s="9" t="s">
        <v>374</v>
      </c>
      <c r="J177" s="150" t="s">
        <v>210</v>
      </c>
      <c r="K177" s="115" t="s">
        <v>400</v>
      </c>
      <c r="L177" s="120"/>
      <c r="M177" s="28" t="s">
        <v>8</v>
      </c>
      <c r="N177" s="29" t="s">
        <v>18</v>
      </c>
      <c r="O177" s="30"/>
      <c r="P177" s="17"/>
    </row>
    <row r="178" spans="1:16" ht="35.25" customHeight="1">
      <c r="A178" s="10">
        <v>163</v>
      </c>
      <c r="B178" s="101" t="s">
        <v>186</v>
      </c>
      <c r="C178" s="159" t="s">
        <v>371</v>
      </c>
      <c r="D178" s="134" t="s">
        <v>7</v>
      </c>
      <c r="E178" s="157">
        <v>17282.8</v>
      </c>
      <c r="F178" s="149" t="s">
        <v>207</v>
      </c>
      <c r="G178" s="149" t="s">
        <v>229</v>
      </c>
      <c r="H178" s="142" t="s">
        <v>56</v>
      </c>
      <c r="I178" s="9" t="s">
        <v>374</v>
      </c>
      <c r="J178" s="150" t="s">
        <v>207</v>
      </c>
      <c r="K178" s="115" t="s">
        <v>115</v>
      </c>
      <c r="L178" s="120"/>
      <c r="M178" s="28" t="s">
        <v>8</v>
      </c>
      <c r="N178" s="29" t="s">
        <v>18</v>
      </c>
      <c r="O178" s="30"/>
      <c r="P178" s="17"/>
    </row>
    <row r="179" spans="1:16" ht="24.75" customHeight="1">
      <c r="A179" s="10">
        <v>164</v>
      </c>
      <c r="B179" s="101" t="s">
        <v>186</v>
      </c>
      <c r="C179" s="159" t="s">
        <v>307</v>
      </c>
      <c r="D179" s="134" t="s">
        <v>7</v>
      </c>
      <c r="E179" s="157">
        <v>440000</v>
      </c>
      <c r="F179" s="149" t="s">
        <v>208</v>
      </c>
      <c r="G179" s="149" t="s">
        <v>229</v>
      </c>
      <c r="H179" s="142" t="s">
        <v>56</v>
      </c>
      <c r="I179" s="9" t="s">
        <v>374</v>
      </c>
      <c r="J179" s="150" t="s">
        <v>208</v>
      </c>
      <c r="K179" s="115" t="s">
        <v>115</v>
      </c>
      <c r="L179" s="119"/>
      <c r="M179" s="28"/>
      <c r="N179" s="29"/>
      <c r="O179" s="30"/>
      <c r="P179" s="17"/>
    </row>
    <row r="180" spans="1:65" s="38" customFormat="1" ht="35.25" customHeight="1">
      <c r="A180" s="10">
        <v>165</v>
      </c>
      <c r="B180" s="101" t="s">
        <v>186</v>
      </c>
      <c r="C180" s="159" t="s">
        <v>305</v>
      </c>
      <c r="D180" s="134" t="s">
        <v>7</v>
      </c>
      <c r="E180" s="157">
        <v>5000</v>
      </c>
      <c r="F180" s="149" t="s">
        <v>245</v>
      </c>
      <c r="G180" s="149" t="s">
        <v>229</v>
      </c>
      <c r="H180" s="142" t="s">
        <v>56</v>
      </c>
      <c r="I180" s="9" t="s">
        <v>374</v>
      </c>
      <c r="J180" s="150" t="s">
        <v>245</v>
      </c>
      <c r="K180" s="115" t="s">
        <v>115</v>
      </c>
      <c r="L180" s="119"/>
      <c r="M180" s="28" t="s">
        <v>8</v>
      </c>
      <c r="N180" s="29" t="s">
        <v>18</v>
      </c>
      <c r="O180" s="30"/>
      <c r="P180" s="1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</row>
    <row r="181" spans="1:65" s="38" customFormat="1" ht="26.25" customHeight="1">
      <c r="A181" s="10">
        <v>166</v>
      </c>
      <c r="B181" s="101" t="s">
        <v>186</v>
      </c>
      <c r="C181" s="159" t="s">
        <v>306</v>
      </c>
      <c r="D181" s="134" t="s">
        <v>7</v>
      </c>
      <c r="E181" s="157">
        <v>36179.46</v>
      </c>
      <c r="F181" s="149" t="s">
        <v>228</v>
      </c>
      <c r="G181" s="149" t="s">
        <v>229</v>
      </c>
      <c r="H181" s="142" t="s">
        <v>56</v>
      </c>
      <c r="I181" s="9" t="s">
        <v>374</v>
      </c>
      <c r="J181" s="150" t="s">
        <v>228</v>
      </c>
      <c r="K181" s="115" t="s">
        <v>115</v>
      </c>
      <c r="L181" s="119"/>
      <c r="M181" s="28" t="s">
        <v>8</v>
      </c>
      <c r="N181" s="29" t="s">
        <v>18</v>
      </c>
      <c r="O181" s="30"/>
      <c r="P181" s="1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</row>
    <row r="182" spans="1:65" s="38" customFormat="1" ht="24" customHeight="1">
      <c r="A182" s="10">
        <v>167</v>
      </c>
      <c r="B182" s="101" t="s">
        <v>186</v>
      </c>
      <c r="C182" s="159" t="s">
        <v>27</v>
      </c>
      <c r="D182" s="134" t="s">
        <v>7</v>
      </c>
      <c r="E182" s="157">
        <v>70268.6106</v>
      </c>
      <c r="F182" s="149" t="s">
        <v>228</v>
      </c>
      <c r="G182" s="149" t="s">
        <v>229</v>
      </c>
      <c r="H182" s="141" t="s">
        <v>56</v>
      </c>
      <c r="I182" s="9" t="s">
        <v>374</v>
      </c>
      <c r="J182" s="150" t="s">
        <v>228</v>
      </c>
      <c r="K182" s="115" t="s">
        <v>115</v>
      </c>
      <c r="L182" s="120"/>
      <c r="M182" s="28" t="s">
        <v>8</v>
      </c>
      <c r="N182" s="29" t="s">
        <v>18</v>
      </c>
      <c r="O182" s="30"/>
      <c r="P182" s="1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</row>
    <row r="183" spans="1:65" s="38" customFormat="1" ht="40.5" customHeight="1">
      <c r="A183" s="10">
        <v>168</v>
      </c>
      <c r="B183" s="101" t="s">
        <v>186</v>
      </c>
      <c r="C183" s="159" t="s">
        <v>308</v>
      </c>
      <c r="D183" s="134" t="s">
        <v>7</v>
      </c>
      <c r="E183" s="157">
        <v>669396</v>
      </c>
      <c r="F183" s="149" t="s">
        <v>228</v>
      </c>
      <c r="G183" s="149" t="s">
        <v>229</v>
      </c>
      <c r="H183" s="141" t="s">
        <v>56</v>
      </c>
      <c r="I183" s="10" t="s">
        <v>11</v>
      </c>
      <c r="J183" s="150" t="s">
        <v>238</v>
      </c>
      <c r="K183" s="115" t="s">
        <v>196</v>
      </c>
      <c r="L183" s="120"/>
      <c r="M183" s="28"/>
      <c r="N183" s="29"/>
      <c r="O183" s="30"/>
      <c r="P183" s="1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</row>
    <row r="184" spans="1:65" s="38" customFormat="1" ht="35.25" customHeight="1">
      <c r="A184" s="10">
        <v>169</v>
      </c>
      <c r="B184" s="101" t="s">
        <v>186</v>
      </c>
      <c r="C184" s="160" t="s">
        <v>341</v>
      </c>
      <c r="D184" s="134" t="s">
        <v>7</v>
      </c>
      <c r="E184" s="157">
        <v>62150</v>
      </c>
      <c r="F184" s="149" t="s">
        <v>238</v>
      </c>
      <c r="G184" s="149" t="s">
        <v>229</v>
      </c>
      <c r="H184" s="141" t="s">
        <v>56</v>
      </c>
      <c r="I184" s="9" t="s">
        <v>374</v>
      </c>
      <c r="J184" s="150" t="s">
        <v>238</v>
      </c>
      <c r="K184" s="115" t="s">
        <v>196</v>
      </c>
      <c r="L184" s="123"/>
      <c r="M184" s="28"/>
      <c r="N184" s="29"/>
      <c r="O184" s="30"/>
      <c r="P184" s="1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</row>
    <row r="185" spans="1:65" s="38" customFormat="1" ht="27" customHeight="1">
      <c r="A185" s="10">
        <v>170</v>
      </c>
      <c r="B185" s="101" t="s">
        <v>186</v>
      </c>
      <c r="C185" s="160" t="s">
        <v>309</v>
      </c>
      <c r="D185" s="134" t="s">
        <v>7</v>
      </c>
      <c r="E185" s="157">
        <v>35200</v>
      </c>
      <c r="F185" s="149" t="s">
        <v>214</v>
      </c>
      <c r="G185" s="149" t="s">
        <v>229</v>
      </c>
      <c r="H185" s="141" t="s">
        <v>56</v>
      </c>
      <c r="I185" s="9" t="s">
        <v>374</v>
      </c>
      <c r="J185" s="150" t="s">
        <v>214</v>
      </c>
      <c r="K185" s="115" t="s">
        <v>196</v>
      </c>
      <c r="L185" s="122"/>
      <c r="M185" s="28"/>
      <c r="N185" s="29"/>
      <c r="O185" s="30"/>
      <c r="P185" s="1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</row>
    <row r="186" spans="1:21" ht="23.25" customHeight="1">
      <c r="A186" s="10">
        <v>171</v>
      </c>
      <c r="B186" s="101" t="s">
        <v>186</v>
      </c>
      <c r="C186" s="160" t="s">
        <v>310</v>
      </c>
      <c r="D186" s="134" t="s">
        <v>7</v>
      </c>
      <c r="E186" s="157">
        <f>7290+12000</f>
        <v>19290</v>
      </c>
      <c r="F186" s="149" t="s">
        <v>207</v>
      </c>
      <c r="G186" s="149" t="s">
        <v>229</v>
      </c>
      <c r="H186" s="143" t="s">
        <v>56</v>
      </c>
      <c r="I186" s="9" t="s">
        <v>374</v>
      </c>
      <c r="J186" s="150" t="s">
        <v>207</v>
      </c>
      <c r="K186" s="115" t="s">
        <v>196</v>
      </c>
      <c r="L186" s="120"/>
      <c r="M186" s="28"/>
      <c r="N186" s="29"/>
      <c r="O186" s="30"/>
      <c r="P186" s="17"/>
      <c r="R186" s="21"/>
      <c r="U186" s="21"/>
    </row>
    <row r="187" spans="1:21" ht="26.25" customHeight="1">
      <c r="A187" s="10">
        <v>172</v>
      </c>
      <c r="B187" s="101" t="s">
        <v>186</v>
      </c>
      <c r="C187" s="160" t="s">
        <v>103</v>
      </c>
      <c r="D187" s="134" t="s">
        <v>7</v>
      </c>
      <c r="E187" s="157">
        <v>179839.04</v>
      </c>
      <c r="F187" s="149" t="s">
        <v>228</v>
      </c>
      <c r="G187" s="149" t="s">
        <v>229</v>
      </c>
      <c r="H187" s="142" t="s">
        <v>73</v>
      </c>
      <c r="I187" s="9" t="s">
        <v>374</v>
      </c>
      <c r="J187" s="150" t="s">
        <v>228</v>
      </c>
      <c r="K187" s="115" t="s">
        <v>96</v>
      </c>
      <c r="L187" s="120"/>
      <c r="M187" s="22"/>
      <c r="N187" s="23"/>
      <c r="O187" s="24"/>
      <c r="P187" s="17"/>
      <c r="R187" s="21"/>
      <c r="U187" s="21"/>
    </row>
    <row r="188" spans="1:21" ht="28.5" customHeight="1">
      <c r="A188" s="10">
        <v>173</v>
      </c>
      <c r="B188" s="101" t="s">
        <v>186</v>
      </c>
      <c r="C188" s="160" t="s">
        <v>21</v>
      </c>
      <c r="D188" s="134" t="s">
        <v>7</v>
      </c>
      <c r="E188" s="157">
        <v>438060</v>
      </c>
      <c r="F188" s="149" t="s">
        <v>214</v>
      </c>
      <c r="G188" s="149" t="s">
        <v>313</v>
      </c>
      <c r="H188" s="142" t="s">
        <v>74</v>
      </c>
      <c r="I188" s="10" t="s">
        <v>11</v>
      </c>
      <c r="J188" s="150" t="s">
        <v>214</v>
      </c>
      <c r="K188" s="115" t="s">
        <v>96</v>
      </c>
      <c r="L188" s="120"/>
      <c r="M188" s="22"/>
      <c r="N188" s="23"/>
      <c r="O188" s="24"/>
      <c r="P188" s="17"/>
      <c r="R188" s="21"/>
      <c r="U188" s="21"/>
    </row>
    <row r="189" spans="1:16" ht="27.75" customHeight="1">
      <c r="A189" s="10">
        <v>174</v>
      </c>
      <c r="B189" s="101" t="s">
        <v>186</v>
      </c>
      <c r="C189" s="160" t="s">
        <v>311</v>
      </c>
      <c r="D189" s="134" t="s">
        <v>7</v>
      </c>
      <c r="E189" s="157">
        <v>44000</v>
      </c>
      <c r="F189" s="149" t="s">
        <v>209</v>
      </c>
      <c r="G189" s="149" t="s">
        <v>268</v>
      </c>
      <c r="H189" s="142" t="s">
        <v>74</v>
      </c>
      <c r="I189" s="9" t="s">
        <v>374</v>
      </c>
      <c r="J189" s="150" t="s">
        <v>209</v>
      </c>
      <c r="K189" s="115" t="s">
        <v>96</v>
      </c>
      <c r="L189" s="120"/>
      <c r="M189" s="28" t="s">
        <v>8</v>
      </c>
      <c r="N189" s="29" t="s">
        <v>13</v>
      </c>
      <c r="O189" s="30"/>
      <c r="P189" s="17"/>
    </row>
    <row r="190" spans="1:16" ht="31.5" customHeight="1">
      <c r="A190" s="10">
        <v>175</v>
      </c>
      <c r="B190" s="101" t="s">
        <v>186</v>
      </c>
      <c r="C190" s="160" t="s">
        <v>22</v>
      </c>
      <c r="D190" s="134" t="s">
        <v>7</v>
      </c>
      <c r="E190" s="157">
        <v>246000</v>
      </c>
      <c r="F190" s="149" t="s">
        <v>228</v>
      </c>
      <c r="G190" s="149" t="s">
        <v>229</v>
      </c>
      <c r="H190" s="142" t="s">
        <v>74</v>
      </c>
      <c r="I190" s="9" t="s">
        <v>374</v>
      </c>
      <c r="J190" s="150" t="s">
        <v>228</v>
      </c>
      <c r="K190" s="115" t="s">
        <v>96</v>
      </c>
      <c r="L190" s="120"/>
      <c r="M190" s="22"/>
      <c r="N190" s="23"/>
      <c r="O190" s="24"/>
      <c r="P190" s="17"/>
    </row>
    <row r="191" spans="1:16" ht="28.5" customHeight="1">
      <c r="A191" s="10">
        <v>176</v>
      </c>
      <c r="B191" s="101" t="s">
        <v>186</v>
      </c>
      <c r="C191" s="160" t="s">
        <v>23</v>
      </c>
      <c r="D191" s="134" t="s">
        <v>7</v>
      </c>
      <c r="E191" s="157">
        <f>12000/1.18*11</f>
        <v>111864.40677966102</v>
      </c>
      <c r="F191" s="149" t="s">
        <v>228</v>
      </c>
      <c r="G191" s="149" t="s">
        <v>229</v>
      </c>
      <c r="H191" s="142" t="s">
        <v>73</v>
      </c>
      <c r="I191" s="9" t="s">
        <v>374</v>
      </c>
      <c r="J191" s="150" t="s">
        <v>213</v>
      </c>
      <c r="K191" s="115" t="s">
        <v>96</v>
      </c>
      <c r="L191" s="120"/>
      <c r="M191" s="22"/>
      <c r="N191" s="23"/>
      <c r="O191" s="24"/>
      <c r="P191" s="17"/>
    </row>
    <row r="192" spans="1:21" ht="30" customHeight="1">
      <c r="A192" s="10">
        <v>177</v>
      </c>
      <c r="B192" s="101" t="s">
        <v>186</v>
      </c>
      <c r="C192" s="160" t="s">
        <v>24</v>
      </c>
      <c r="D192" s="134" t="s">
        <v>7</v>
      </c>
      <c r="E192" s="157">
        <v>101759.04</v>
      </c>
      <c r="F192" s="149" t="s">
        <v>228</v>
      </c>
      <c r="G192" s="149" t="s">
        <v>229</v>
      </c>
      <c r="H192" s="142" t="s">
        <v>73</v>
      </c>
      <c r="I192" s="9" t="s">
        <v>374</v>
      </c>
      <c r="J192" s="150" t="s">
        <v>228</v>
      </c>
      <c r="K192" s="115" t="s">
        <v>96</v>
      </c>
      <c r="L192" s="120"/>
      <c r="M192" s="28"/>
      <c r="N192" s="29"/>
      <c r="O192" s="30"/>
      <c r="P192" s="17"/>
      <c r="U192" s="21"/>
    </row>
    <row r="193" spans="1:65" s="38" customFormat="1" ht="31.5" customHeight="1">
      <c r="A193" s="10">
        <v>178</v>
      </c>
      <c r="B193" s="101" t="s">
        <v>186</v>
      </c>
      <c r="C193" s="160" t="s">
        <v>41</v>
      </c>
      <c r="D193" s="134" t="s">
        <v>7</v>
      </c>
      <c r="E193" s="157">
        <v>101694.96</v>
      </c>
      <c r="F193" s="149" t="s">
        <v>228</v>
      </c>
      <c r="G193" s="149" t="s">
        <v>229</v>
      </c>
      <c r="H193" s="142" t="s">
        <v>73</v>
      </c>
      <c r="I193" s="9" t="s">
        <v>374</v>
      </c>
      <c r="J193" s="150" t="s">
        <v>228</v>
      </c>
      <c r="K193" s="115" t="s">
        <v>96</v>
      </c>
      <c r="L193" s="120"/>
      <c r="M193" s="28" t="s">
        <v>8</v>
      </c>
      <c r="N193" s="29" t="s">
        <v>18</v>
      </c>
      <c r="O193" s="30"/>
      <c r="P193" s="1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</row>
    <row r="194" spans="1:65" s="38" customFormat="1" ht="31.5" customHeight="1">
      <c r="A194" s="10">
        <v>179</v>
      </c>
      <c r="B194" s="101" t="s">
        <v>186</v>
      </c>
      <c r="C194" s="160" t="s">
        <v>30</v>
      </c>
      <c r="D194" s="134" t="s">
        <v>7</v>
      </c>
      <c r="E194" s="157">
        <v>126106.56</v>
      </c>
      <c r="F194" s="149" t="s">
        <v>228</v>
      </c>
      <c r="G194" s="149" t="s">
        <v>229</v>
      </c>
      <c r="H194" s="142" t="s">
        <v>74</v>
      </c>
      <c r="I194" s="9" t="s">
        <v>374</v>
      </c>
      <c r="J194" s="150" t="s">
        <v>228</v>
      </c>
      <c r="K194" s="115" t="s">
        <v>96</v>
      </c>
      <c r="L194" s="120"/>
      <c r="M194" s="28"/>
      <c r="N194" s="29"/>
      <c r="O194" s="30"/>
      <c r="P194" s="1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</row>
    <row r="195" spans="1:65" s="38" customFormat="1" ht="27.75" customHeight="1">
      <c r="A195" s="10">
        <v>180</v>
      </c>
      <c r="B195" s="101" t="s">
        <v>186</v>
      </c>
      <c r="C195" s="160" t="s">
        <v>25</v>
      </c>
      <c r="D195" s="134" t="s">
        <v>7</v>
      </c>
      <c r="E195" s="157">
        <v>297990</v>
      </c>
      <c r="F195" s="149" t="s">
        <v>213</v>
      </c>
      <c r="G195" s="149" t="s">
        <v>269</v>
      </c>
      <c r="H195" s="142" t="s">
        <v>73</v>
      </c>
      <c r="I195" s="9" t="s">
        <v>374</v>
      </c>
      <c r="J195" s="150" t="s">
        <v>213</v>
      </c>
      <c r="K195" s="115" t="s">
        <v>96</v>
      </c>
      <c r="L195" s="120"/>
      <c r="M195" s="28" t="s">
        <v>8</v>
      </c>
      <c r="N195" s="29" t="s">
        <v>18</v>
      </c>
      <c r="O195" s="30"/>
      <c r="P195" s="1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</row>
    <row r="196" spans="1:13" ht="29.25" customHeight="1">
      <c r="A196" s="10">
        <v>181</v>
      </c>
      <c r="B196" s="101" t="s">
        <v>186</v>
      </c>
      <c r="C196" s="160" t="s">
        <v>64</v>
      </c>
      <c r="D196" s="134" t="s">
        <v>7</v>
      </c>
      <c r="E196" s="157">
        <v>129775.93220338982</v>
      </c>
      <c r="F196" s="149" t="s">
        <v>228</v>
      </c>
      <c r="G196" s="149" t="s">
        <v>229</v>
      </c>
      <c r="H196" s="142" t="s">
        <v>55</v>
      </c>
      <c r="I196" s="9" t="s">
        <v>374</v>
      </c>
      <c r="J196" s="150" t="s">
        <v>228</v>
      </c>
      <c r="K196" s="115" t="s">
        <v>96</v>
      </c>
      <c r="L196" s="120"/>
      <c r="M196" s="1"/>
    </row>
    <row r="197" spans="1:13" ht="29.25" customHeight="1">
      <c r="A197" s="10">
        <v>182</v>
      </c>
      <c r="B197" s="101" t="s">
        <v>186</v>
      </c>
      <c r="C197" s="160" t="s">
        <v>312</v>
      </c>
      <c r="D197" s="134" t="s">
        <v>7</v>
      </c>
      <c r="E197" s="157">
        <v>21568.07</v>
      </c>
      <c r="F197" s="149" t="s">
        <v>228</v>
      </c>
      <c r="G197" s="149" t="s">
        <v>229</v>
      </c>
      <c r="H197" s="142" t="s">
        <v>73</v>
      </c>
      <c r="I197" s="9" t="s">
        <v>374</v>
      </c>
      <c r="J197" s="150" t="s">
        <v>228</v>
      </c>
      <c r="K197" s="115" t="s">
        <v>96</v>
      </c>
      <c r="L197" s="120"/>
      <c r="M197" s="1"/>
    </row>
    <row r="198" spans="1:65" s="74" customFormat="1" ht="34.5" customHeight="1">
      <c r="A198" s="10">
        <v>183</v>
      </c>
      <c r="B198" s="101" t="s">
        <v>186</v>
      </c>
      <c r="C198" s="160" t="s">
        <v>108</v>
      </c>
      <c r="D198" s="134" t="s">
        <v>7</v>
      </c>
      <c r="E198" s="157">
        <v>113465.88</v>
      </c>
      <c r="F198" s="149" t="s">
        <v>228</v>
      </c>
      <c r="G198" s="149" t="s">
        <v>229</v>
      </c>
      <c r="H198" s="142" t="s">
        <v>73</v>
      </c>
      <c r="I198" s="9" t="s">
        <v>374</v>
      </c>
      <c r="J198" s="150" t="s">
        <v>228</v>
      </c>
      <c r="K198" s="115" t="s">
        <v>96</v>
      </c>
      <c r="L198" s="125"/>
      <c r="M198" s="71"/>
      <c r="N198" s="72"/>
      <c r="O198" s="73"/>
      <c r="P198" s="56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</row>
    <row r="199" spans="1:21" s="57" customFormat="1" ht="30.75" customHeight="1">
      <c r="A199" s="10">
        <v>184</v>
      </c>
      <c r="B199" s="101" t="s">
        <v>186</v>
      </c>
      <c r="C199" s="160" t="s">
        <v>129</v>
      </c>
      <c r="D199" s="134" t="s">
        <v>7</v>
      </c>
      <c r="E199" s="157">
        <v>101674.05559999999</v>
      </c>
      <c r="F199" s="149" t="s">
        <v>228</v>
      </c>
      <c r="G199" s="149" t="s">
        <v>229</v>
      </c>
      <c r="H199" s="142" t="s">
        <v>120</v>
      </c>
      <c r="I199" s="9" t="s">
        <v>374</v>
      </c>
      <c r="J199" s="150" t="s">
        <v>228</v>
      </c>
      <c r="K199" s="115" t="s">
        <v>96</v>
      </c>
      <c r="L199" s="125"/>
      <c r="M199" s="65"/>
      <c r="N199" s="66"/>
      <c r="O199" s="67"/>
      <c r="P199" s="56"/>
      <c r="R199" s="58"/>
      <c r="U199" s="58"/>
    </row>
    <row r="200" spans="1:21" s="57" customFormat="1" ht="27.75" customHeight="1">
      <c r="A200" s="10">
        <v>185</v>
      </c>
      <c r="B200" s="101" t="s">
        <v>186</v>
      </c>
      <c r="C200" s="160" t="s">
        <v>182</v>
      </c>
      <c r="D200" s="134" t="s">
        <v>7</v>
      </c>
      <c r="E200" s="157">
        <v>325280</v>
      </c>
      <c r="F200" s="149" t="s">
        <v>228</v>
      </c>
      <c r="G200" s="149" t="s">
        <v>229</v>
      </c>
      <c r="H200" s="142" t="s">
        <v>120</v>
      </c>
      <c r="I200" s="9" t="s">
        <v>374</v>
      </c>
      <c r="J200" s="150" t="s">
        <v>228</v>
      </c>
      <c r="K200" s="115" t="s">
        <v>90</v>
      </c>
      <c r="L200" s="125"/>
      <c r="M200" s="65"/>
      <c r="N200" s="66"/>
      <c r="O200" s="67"/>
      <c r="P200" s="56"/>
      <c r="R200" s="58"/>
      <c r="U200" s="58"/>
    </row>
    <row r="201" spans="1:21" s="57" customFormat="1" ht="45.75" customHeight="1">
      <c r="A201" s="10">
        <v>186</v>
      </c>
      <c r="B201" s="101" t="s">
        <v>186</v>
      </c>
      <c r="C201" s="160" t="s">
        <v>184</v>
      </c>
      <c r="D201" s="134" t="s">
        <v>7</v>
      </c>
      <c r="E201" s="157">
        <v>124920</v>
      </c>
      <c r="F201" s="149" t="s">
        <v>209</v>
      </c>
      <c r="G201" s="149" t="s">
        <v>229</v>
      </c>
      <c r="H201" s="142" t="s">
        <v>390</v>
      </c>
      <c r="I201" s="9" t="s">
        <v>374</v>
      </c>
      <c r="J201" s="150" t="s">
        <v>209</v>
      </c>
      <c r="K201" s="115" t="s">
        <v>90</v>
      </c>
      <c r="L201" s="125"/>
      <c r="M201" s="65"/>
      <c r="N201" s="66"/>
      <c r="O201" s="67"/>
      <c r="P201" s="56"/>
      <c r="R201" s="58"/>
      <c r="U201" s="58"/>
    </row>
    <row r="202" spans="1:21" s="57" customFormat="1" ht="43.5" customHeight="1">
      <c r="A202" s="10">
        <v>187</v>
      </c>
      <c r="B202" s="101" t="s">
        <v>186</v>
      </c>
      <c r="C202" s="160" t="s">
        <v>183</v>
      </c>
      <c r="D202" s="134" t="s">
        <v>7</v>
      </c>
      <c r="E202" s="157">
        <v>254216</v>
      </c>
      <c r="F202" s="149" t="s">
        <v>228</v>
      </c>
      <c r="G202" s="149" t="s">
        <v>229</v>
      </c>
      <c r="H202" s="142" t="s">
        <v>390</v>
      </c>
      <c r="I202" s="9" t="s">
        <v>374</v>
      </c>
      <c r="J202" s="150" t="s">
        <v>228</v>
      </c>
      <c r="K202" s="115" t="s">
        <v>90</v>
      </c>
      <c r="L202" s="9"/>
      <c r="M202" s="65"/>
      <c r="N202" s="66"/>
      <c r="O202" s="67"/>
      <c r="P202" s="56"/>
      <c r="R202" s="58"/>
      <c r="U202" s="58"/>
    </row>
    <row r="203" spans="1:16" ht="45" customHeight="1">
      <c r="A203" s="10">
        <v>188</v>
      </c>
      <c r="B203" s="101" t="s">
        <v>199</v>
      </c>
      <c r="C203" s="160" t="s">
        <v>314</v>
      </c>
      <c r="D203" s="134" t="s">
        <v>7</v>
      </c>
      <c r="E203" s="157">
        <v>104932.20338983051</v>
      </c>
      <c r="F203" s="149" t="s">
        <v>208</v>
      </c>
      <c r="G203" s="149" t="s">
        <v>207</v>
      </c>
      <c r="H203" s="142" t="s">
        <v>390</v>
      </c>
      <c r="I203" s="9" t="s">
        <v>374</v>
      </c>
      <c r="J203" s="150" t="s">
        <v>210</v>
      </c>
      <c r="K203" s="115" t="s">
        <v>100</v>
      </c>
      <c r="L203" s="9"/>
      <c r="M203" s="22"/>
      <c r="N203" s="23"/>
      <c r="O203" s="24"/>
      <c r="P203" s="17"/>
    </row>
    <row r="204" spans="1:16" ht="33" customHeight="1">
      <c r="A204" s="10">
        <v>189</v>
      </c>
      <c r="B204" s="101" t="s">
        <v>198</v>
      </c>
      <c r="C204" s="160" t="s">
        <v>315</v>
      </c>
      <c r="D204" s="144" t="s">
        <v>7</v>
      </c>
      <c r="E204" s="157">
        <v>320000</v>
      </c>
      <c r="F204" s="149" t="s">
        <v>211</v>
      </c>
      <c r="G204" s="149" t="s">
        <v>229</v>
      </c>
      <c r="H204" s="142" t="s">
        <v>56</v>
      </c>
      <c r="I204" s="9" t="s">
        <v>11</v>
      </c>
      <c r="J204" s="150" t="s">
        <v>208</v>
      </c>
      <c r="K204" s="115" t="s">
        <v>100</v>
      </c>
      <c r="L204" s="9"/>
      <c r="M204" s="31"/>
      <c r="N204" s="32"/>
      <c r="O204" s="33"/>
      <c r="P204" s="17"/>
    </row>
    <row r="205" spans="1:16" ht="33" customHeight="1">
      <c r="A205" s="10">
        <v>190</v>
      </c>
      <c r="B205" s="101" t="s">
        <v>334</v>
      </c>
      <c r="C205" s="160" t="s">
        <v>353</v>
      </c>
      <c r="D205" s="144" t="s">
        <v>7</v>
      </c>
      <c r="E205" s="161">
        <v>999999.7966101695</v>
      </c>
      <c r="F205" s="149" t="s">
        <v>211</v>
      </c>
      <c r="G205" s="149" t="s">
        <v>207</v>
      </c>
      <c r="H205" s="142" t="s">
        <v>56</v>
      </c>
      <c r="I205" s="9" t="s">
        <v>375</v>
      </c>
      <c r="J205" s="150" t="s">
        <v>211</v>
      </c>
      <c r="K205" s="115" t="s">
        <v>100</v>
      </c>
      <c r="L205" s="120"/>
      <c r="M205" s="31"/>
      <c r="N205" s="32"/>
      <c r="O205" s="33"/>
      <c r="P205" s="17"/>
    </row>
    <row r="206" spans="1:16" ht="37.5" customHeight="1">
      <c r="A206" s="10">
        <v>191</v>
      </c>
      <c r="B206" s="101" t="s">
        <v>186</v>
      </c>
      <c r="C206" s="160" t="s">
        <v>89</v>
      </c>
      <c r="D206" s="144" t="s">
        <v>7</v>
      </c>
      <c r="E206" s="157">
        <v>180455.44914900002</v>
      </c>
      <c r="F206" s="149" t="s">
        <v>212</v>
      </c>
      <c r="G206" s="149" t="s">
        <v>382</v>
      </c>
      <c r="H206" s="142" t="s">
        <v>56</v>
      </c>
      <c r="I206" s="9" t="s">
        <v>374</v>
      </c>
      <c r="J206" s="150" t="s">
        <v>210</v>
      </c>
      <c r="K206" s="115" t="s">
        <v>95</v>
      </c>
      <c r="L206" s="126"/>
      <c r="M206" s="28"/>
      <c r="N206" s="29"/>
      <c r="O206" s="30"/>
      <c r="P206" s="17"/>
    </row>
    <row r="207" spans="1:65" s="38" customFormat="1" ht="31.5" customHeight="1">
      <c r="A207" s="10">
        <v>192</v>
      </c>
      <c r="B207" s="101" t="s">
        <v>186</v>
      </c>
      <c r="C207" s="160" t="s">
        <v>14</v>
      </c>
      <c r="D207" s="144" t="s">
        <v>7</v>
      </c>
      <c r="E207" s="157">
        <v>267407.95144067786</v>
      </c>
      <c r="F207" s="149" t="s">
        <v>214</v>
      </c>
      <c r="G207" s="149" t="s">
        <v>229</v>
      </c>
      <c r="H207" s="142" t="s">
        <v>56</v>
      </c>
      <c r="I207" s="138" t="s">
        <v>374</v>
      </c>
      <c r="J207" s="150" t="s">
        <v>228</v>
      </c>
      <c r="K207" s="115" t="s">
        <v>80</v>
      </c>
      <c r="L207" s="11"/>
      <c r="M207" s="28"/>
      <c r="N207" s="29"/>
      <c r="O207" s="30"/>
      <c r="P207" s="1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</row>
    <row r="208" spans="1:16" ht="32.25" customHeight="1">
      <c r="A208" s="10">
        <v>193</v>
      </c>
      <c r="B208" s="101" t="s">
        <v>186</v>
      </c>
      <c r="C208" s="160" t="s">
        <v>316</v>
      </c>
      <c r="D208" s="144" t="s">
        <v>7</v>
      </c>
      <c r="E208" s="157">
        <v>7050</v>
      </c>
      <c r="F208" s="149" t="s">
        <v>210</v>
      </c>
      <c r="G208" s="149" t="s">
        <v>210</v>
      </c>
      <c r="H208" s="142" t="s">
        <v>56</v>
      </c>
      <c r="I208" s="138" t="s">
        <v>374</v>
      </c>
      <c r="J208" s="150" t="s">
        <v>210</v>
      </c>
      <c r="K208" s="115" t="s">
        <v>80</v>
      </c>
      <c r="L208" s="120"/>
      <c r="M208" s="28"/>
      <c r="N208" s="29"/>
      <c r="O208" s="30"/>
      <c r="P208" s="17"/>
    </row>
    <row r="209" spans="1:16" ht="33" customHeight="1">
      <c r="A209" s="10">
        <v>194</v>
      </c>
      <c r="B209" s="101" t="s">
        <v>186</v>
      </c>
      <c r="C209" s="160" t="s">
        <v>408</v>
      </c>
      <c r="D209" s="144" t="s">
        <v>7</v>
      </c>
      <c r="E209" s="157">
        <v>771737</v>
      </c>
      <c r="F209" s="149" t="s">
        <v>238</v>
      </c>
      <c r="G209" s="149" t="s">
        <v>229</v>
      </c>
      <c r="H209" s="142" t="s">
        <v>56</v>
      </c>
      <c r="I209" s="139" t="s">
        <v>216</v>
      </c>
      <c r="J209" s="150" t="s">
        <v>238</v>
      </c>
      <c r="K209" s="115" t="s">
        <v>80</v>
      </c>
      <c r="L209" s="120"/>
      <c r="M209" s="28"/>
      <c r="N209" s="29"/>
      <c r="O209" s="30"/>
      <c r="P209" s="17"/>
    </row>
    <row r="210" spans="1:16" ht="32.25" customHeight="1">
      <c r="A210" s="10">
        <v>195</v>
      </c>
      <c r="B210" s="101" t="s">
        <v>186</v>
      </c>
      <c r="C210" s="160" t="s">
        <v>36</v>
      </c>
      <c r="D210" s="144" t="s">
        <v>7</v>
      </c>
      <c r="E210" s="157">
        <v>304106.37559322035</v>
      </c>
      <c r="F210" s="149" t="s">
        <v>208</v>
      </c>
      <c r="G210" s="149" t="s">
        <v>245</v>
      </c>
      <c r="H210" s="142" t="s">
        <v>56</v>
      </c>
      <c r="I210" s="138" t="s">
        <v>374</v>
      </c>
      <c r="J210" s="150" t="s">
        <v>208</v>
      </c>
      <c r="K210" s="115" t="s">
        <v>65</v>
      </c>
      <c r="L210" s="110"/>
      <c r="M210" s="28"/>
      <c r="N210" s="29"/>
      <c r="O210" s="30"/>
      <c r="P210" s="17"/>
    </row>
    <row r="211" spans="1:16" ht="42.75" customHeight="1">
      <c r="A211" s="10">
        <v>196</v>
      </c>
      <c r="B211" s="101" t="s">
        <v>186</v>
      </c>
      <c r="C211" s="160" t="s">
        <v>259</v>
      </c>
      <c r="D211" s="144" t="s">
        <v>7</v>
      </c>
      <c r="E211" s="157">
        <v>82567.76</v>
      </c>
      <c r="F211" s="149" t="s">
        <v>228</v>
      </c>
      <c r="G211" s="149" t="s">
        <v>229</v>
      </c>
      <c r="H211" s="142" t="s">
        <v>56</v>
      </c>
      <c r="I211" s="138" t="s">
        <v>374</v>
      </c>
      <c r="J211" s="150" t="s">
        <v>228</v>
      </c>
      <c r="K211" s="115" t="s">
        <v>79</v>
      </c>
      <c r="L211" s="122"/>
      <c r="M211" s="28"/>
      <c r="N211" s="29"/>
      <c r="O211" s="30"/>
      <c r="P211" s="17"/>
    </row>
    <row r="212" spans="1:13" s="57" customFormat="1" ht="25.5" customHeight="1">
      <c r="A212" s="10">
        <v>197</v>
      </c>
      <c r="B212" s="101" t="s">
        <v>186</v>
      </c>
      <c r="C212" s="160" t="s">
        <v>17</v>
      </c>
      <c r="D212" s="144" t="s">
        <v>7</v>
      </c>
      <c r="E212" s="157">
        <v>35152.793333333335</v>
      </c>
      <c r="F212" s="149" t="s">
        <v>228</v>
      </c>
      <c r="G212" s="149" t="s">
        <v>229</v>
      </c>
      <c r="H212" s="142" t="s">
        <v>56</v>
      </c>
      <c r="I212" s="138" t="s">
        <v>374</v>
      </c>
      <c r="J212" s="150" t="s">
        <v>228</v>
      </c>
      <c r="K212" s="115" t="s">
        <v>79</v>
      </c>
      <c r="L212" s="120"/>
      <c r="M212" s="98"/>
    </row>
    <row r="213" spans="1:12" ht="15">
      <c r="A213" s="10">
        <v>198</v>
      </c>
      <c r="B213" s="101" t="s">
        <v>186</v>
      </c>
      <c r="C213" s="160" t="s">
        <v>317</v>
      </c>
      <c r="D213" s="144" t="s">
        <v>7</v>
      </c>
      <c r="E213" s="157">
        <v>216006.96</v>
      </c>
      <c r="F213" s="149" t="s">
        <v>228</v>
      </c>
      <c r="G213" s="149" t="s">
        <v>229</v>
      </c>
      <c r="H213" s="142" t="s">
        <v>56</v>
      </c>
      <c r="I213" s="138" t="s">
        <v>374</v>
      </c>
      <c r="J213" s="136" t="s">
        <v>228</v>
      </c>
      <c r="K213" s="113" t="s">
        <v>195</v>
      </c>
      <c r="L213" s="9"/>
    </row>
    <row r="214" spans="1:12" ht="27.75" customHeight="1">
      <c r="A214" s="10">
        <v>199</v>
      </c>
      <c r="B214" s="101" t="s">
        <v>186</v>
      </c>
      <c r="C214" s="160" t="s">
        <v>318</v>
      </c>
      <c r="D214" s="144" t="s">
        <v>7</v>
      </c>
      <c r="E214" s="157">
        <v>48608</v>
      </c>
      <c r="F214" s="113" t="s">
        <v>211</v>
      </c>
      <c r="G214" s="113" t="s">
        <v>211</v>
      </c>
      <c r="H214" s="142" t="s">
        <v>56</v>
      </c>
      <c r="I214" s="138" t="s">
        <v>374</v>
      </c>
      <c r="J214" s="136" t="s">
        <v>211</v>
      </c>
      <c r="K214" s="115" t="s">
        <v>319</v>
      </c>
      <c r="L214" s="9"/>
    </row>
    <row r="215" spans="1:12" ht="15">
      <c r="A215" s="10">
        <v>200</v>
      </c>
      <c r="B215" s="101" t="s">
        <v>186</v>
      </c>
      <c r="C215" s="160" t="s">
        <v>157</v>
      </c>
      <c r="D215" s="144" t="s">
        <v>7</v>
      </c>
      <c r="E215" s="157">
        <v>173405.5</v>
      </c>
      <c r="F215" s="149" t="s">
        <v>228</v>
      </c>
      <c r="G215" s="149" t="s">
        <v>229</v>
      </c>
      <c r="H215" s="142" t="s">
        <v>56</v>
      </c>
      <c r="I215" s="138" t="s">
        <v>374</v>
      </c>
      <c r="J215" s="136" t="s">
        <v>228</v>
      </c>
      <c r="K215" s="115" t="s">
        <v>384</v>
      </c>
      <c r="L215" s="9"/>
    </row>
    <row r="216" spans="1:12" ht="15">
      <c r="A216" s="10">
        <v>201</v>
      </c>
      <c r="B216" s="101" t="s">
        <v>186</v>
      </c>
      <c r="C216" s="160" t="s">
        <v>163</v>
      </c>
      <c r="D216" s="144" t="s">
        <v>7</v>
      </c>
      <c r="E216" s="157">
        <v>11570</v>
      </c>
      <c r="F216" s="149" t="s">
        <v>228</v>
      </c>
      <c r="G216" s="149" t="s">
        <v>229</v>
      </c>
      <c r="H216" s="142" t="s">
        <v>56</v>
      </c>
      <c r="I216" s="138" t="s">
        <v>374</v>
      </c>
      <c r="J216" s="136" t="s">
        <v>228</v>
      </c>
      <c r="K216" s="115" t="s">
        <v>162</v>
      </c>
      <c r="L216" s="9"/>
    </row>
    <row r="217" spans="1:12" ht="15">
      <c r="A217" s="10">
        <v>202</v>
      </c>
      <c r="B217" s="101" t="s">
        <v>186</v>
      </c>
      <c r="C217" s="160" t="s">
        <v>320</v>
      </c>
      <c r="D217" s="144" t="s">
        <v>7</v>
      </c>
      <c r="E217" s="157">
        <v>60000</v>
      </c>
      <c r="F217" s="149" t="s">
        <v>228</v>
      </c>
      <c r="G217" s="149" t="s">
        <v>229</v>
      </c>
      <c r="H217" s="142" t="s">
        <v>56</v>
      </c>
      <c r="I217" s="138" t="s">
        <v>374</v>
      </c>
      <c r="J217" s="136" t="s">
        <v>228</v>
      </c>
      <c r="K217" s="115" t="s">
        <v>350</v>
      </c>
      <c r="L217" s="9"/>
    </row>
    <row r="218" spans="1:12" ht="15">
      <c r="A218" s="10">
        <v>203</v>
      </c>
      <c r="B218" s="101" t="s">
        <v>186</v>
      </c>
      <c r="C218" s="160" t="s">
        <v>321</v>
      </c>
      <c r="D218" s="144" t="s">
        <v>7</v>
      </c>
      <c r="E218" s="157">
        <v>17500</v>
      </c>
      <c r="F218" s="113" t="s">
        <v>245</v>
      </c>
      <c r="G218" s="113" t="s">
        <v>245</v>
      </c>
      <c r="H218" s="142" t="s">
        <v>56</v>
      </c>
      <c r="I218" s="138" t="s">
        <v>374</v>
      </c>
      <c r="J218" s="136" t="s">
        <v>245</v>
      </c>
      <c r="K218" s="115" t="s">
        <v>350</v>
      </c>
      <c r="L218" s="9"/>
    </row>
    <row r="219" spans="1:12" ht="29.25" customHeight="1">
      <c r="A219" s="10">
        <v>204</v>
      </c>
      <c r="B219" s="101" t="s">
        <v>186</v>
      </c>
      <c r="C219" s="160" t="s">
        <v>322</v>
      </c>
      <c r="D219" s="144" t="s">
        <v>7</v>
      </c>
      <c r="E219" s="157">
        <v>65210</v>
      </c>
      <c r="F219" s="149" t="s">
        <v>228</v>
      </c>
      <c r="G219" s="149" t="s">
        <v>229</v>
      </c>
      <c r="H219" s="142" t="s">
        <v>56</v>
      </c>
      <c r="I219" s="138" t="s">
        <v>374</v>
      </c>
      <c r="J219" s="136" t="s">
        <v>228</v>
      </c>
      <c r="K219" s="115" t="s">
        <v>350</v>
      </c>
      <c r="L219" s="9"/>
    </row>
    <row r="220" spans="1:12" ht="30">
      <c r="A220" s="10">
        <v>205</v>
      </c>
      <c r="B220" s="101" t="s">
        <v>199</v>
      </c>
      <c r="C220" s="160" t="s">
        <v>179</v>
      </c>
      <c r="D220" s="144" t="s">
        <v>31</v>
      </c>
      <c r="E220" s="157">
        <v>250043.48488174577</v>
      </c>
      <c r="F220" s="149" t="s">
        <v>228</v>
      </c>
      <c r="G220" s="149" t="s">
        <v>229</v>
      </c>
      <c r="H220" s="142" t="s">
        <v>56</v>
      </c>
      <c r="I220" s="138" t="s">
        <v>374</v>
      </c>
      <c r="J220" s="136" t="s">
        <v>228</v>
      </c>
      <c r="K220" s="115" t="s">
        <v>164</v>
      </c>
      <c r="L220" s="9" t="s">
        <v>407</v>
      </c>
    </row>
    <row r="221" spans="1:12" ht="30">
      <c r="A221" s="10">
        <v>206</v>
      </c>
      <c r="B221" s="101" t="s">
        <v>198</v>
      </c>
      <c r="C221" s="160" t="s">
        <v>180</v>
      </c>
      <c r="D221" s="144" t="s">
        <v>31</v>
      </c>
      <c r="E221" s="157">
        <v>42900</v>
      </c>
      <c r="F221" s="149" t="s">
        <v>228</v>
      </c>
      <c r="G221" s="149" t="s">
        <v>229</v>
      </c>
      <c r="H221" s="142" t="s">
        <v>56</v>
      </c>
      <c r="I221" s="138" t="s">
        <v>374</v>
      </c>
      <c r="J221" s="136" t="s">
        <v>228</v>
      </c>
      <c r="K221" s="115" t="s">
        <v>164</v>
      </c>
      <c r="L221" s="10"/>
    </row>
    <row r="222" spans="1:12" ht="30">
      <c r="A222" s="10">
        <v>207</v>
      </c>
      <c r="B222" s="101" t="s">
        <v>392</v>
      </c>
      <c r="C222" s="160" t="s">
        <v>181</v>
      </c>
      <c r="D222" s="144" t="s">
        <v>31</v>
      </c>
      <c r="E222" s="157">
        <v>1330018.559819127</v>
      </c>
      <c r="F222" s="149" t="s">
        <v>228</v>
      </c>
      <c r="G222" s="149" t="s">
        <v>229</v>
      </c>
      <c r="H222" s="142" t="s">
        <v>56</v>
      </c>
      <c r="I222" s="138" t="s">
        <v>374</v>
      </c>
      <c r="J222" s="136" t="s">
        <v>228</v>
      </c>
      <c r="K222" s="115" t="s">
        <v>164</v>
      </c>
      <c r="L222" s="9" t="s">
        <v>391</v>
      </c>
    </row>
    <row r="223" spans="1:12" ht="15">
      <c r="A223" s="10">
        <v>208</v>
      </c>
      <c r="B223" s="101" t="s">
        <v>186</v>
      </c>
      <c r="C223" s="160" t="s">
        <v>127</v>
      </c>
      <c r="D223" s="144" t="s">
        <v>31</v>
      </c>
      <c r="E223" s="157">
        <v>86179.67</v>
      </c>
      <c r="F223" s="149" t="s">
        <v>228</v>
      </c>
      <c r="G223" s="149" t="s">
        <v>229</v>
      </c>
      <c r="H223" s="142" t="s">
        <v>56</v>
      </c>
      <c r="I223" s="138" t="s">
        <v>374</v>
      </c>
      <c r="J223" s="136" t="s">
        <v>228</v>
      </c>
      <c r="K223" s="117" t="s">
        <v>128</v>
      </c>
      <c r="L223" s="119"/>
    </row>
    <row r="224" spans="1:12" ht="15">
      <c r="A224" s="10">
        <v>209</v>
      </c>
      <c r="B224" s="101" t="s">
        <v>186</v>
      </c>
      <c r="C224" s="160" t="s">
        <v>165</v>
      </c>
      <c r="D224" s="144" t="s">
        <v>31</v>
      </c>
      <c r="E224" s="157">
        <v>69080</v>
      </c>
      <c r="F224" s="113" t="s">
        <v>213</v>
      </c>
      <c r="G224" s="113" t="s">
        <v>213</v>
      </c>
      <c r="H224" s="142" t="s">
        <v>56</v>
      </c>
      <c r="I224" s="138" t="s">
        <v>374</v>
      </c>
      <c r="J224" s="136" t="s">
        <v>213</v>
      </c>
      <c r="K224" s="115" t="s">
        <v>166</v>
      </c>
      <c r="L224" s="120"/>
    </row>
    <row r="225" spans="1:12" ht="15">
      <c r="A225" s="10">
        <v>210</v>
      </c>
      <c r="B225" s="101" t="s">
        <v>186</v>
      </c>
      <c r="C225" s="160" t="s">
        <v>169</v>
      </c>
      <c r="D225" s="144" t="s">
        <v>31</v>
      </c>
      <c r="E225" s="157">
        <v>91000</v>
      </c>
      <c r="F225" s="149" t="s">
        <v>211</v>
      </c>
      <c r="G225" s="149" t="s">
        <v>209</v>
      </c>
      <c r="H225" s="142" t="s">
        <v>56</v>
      </c>
      <c r="I225" s="138" t="s">
        <v>374</v>
      </c>
      <c r="J225" s="150" t="s">
        <v>211</v>
      </c>
      <c r="K225" s="115" t="s">
        <v>168</v>
      </c>
      <c r="L225" s="125"/>
    </row>
    <row r="226" spans="1:12" ht="15">
      <c r="A226" s="10">
        <v>211</v>
      </c>
      <c r="B226" s="101" t="s">
        <v>186</v>
      </c>
      <c r="C226" s="160" t="s">
        <v>323</v>
      </c>
      <c r="D226" s="144" t="s">
        <v>31</v>
      </c>
      <c r="E226" s="157">
        <v>42723.7</v>
      </c>
      <c r="F226" s="149" t="s">
        <v>228</v>
      </c>
      <c r="G226" s="149" t="s">
        <v>229</v>
      </c>
      <c r="H226" s="142" t="s">
        <v>56</v>
      </c>
      <c r="I226" s="138" t="s">
        <v>374</v>
      </c>
      <c r="J226" s="136" t="s">
        <v>228</v>
      </c>
      <c r="K226" s="115" t="s">
        <v>168</v>
      </c>
      <c r="L226" s="125"/>
    </row>
    <row r="227" spans="1:12" ht="15">
      <c r="A227" s="10">
        <v>212</v>
      </c>
      <c r="B227" s="101" t="s">
        <v>186</v>
      </c>
      <c r="C227" s="160" t="s">
        <v>167</v>
      </c>
      <c r="D227" s="144" t="s">
        <v>31</v>
      </c>
      <c r="E227" s="163">
        <v>52000</v>
      </c>
      <c r="F227" s="149" t="s">
        <v>238</v>
      </c>
      <c r="G227" s="149" t="s">
        <v>229</v>
      </c>
      <c r="H227" s="142" t="s">
        <v>56</v>
      </c>
      <c r="I227" s="138" t="s">
        <v>374</v>
      </c>
      <c r="J227" s="150" t="s">
        <v>238</v>
      </c>
      <c r="K227" s="115" t="s">
        <v>168</v>
      </c>
      <c r="L227" s="125"/>
    </row>
    <row r="228" spans="1:12" ht="15">
      <c r="A228" s="10">
        <v>213</v>
      </c>
      <c r="B228" s="101" t="s">
        <v>186</v>
      </c>
      <c r="C228" s="160" t="s">
        <v>324</v>
      </c>
      <c r="D228" s="144" t="s">
        <v>31</v>
      </c>
      <c r="E228" s="157">
        <v>2942</v>
      </c>
      <c r="F228" s="149" t="s">
        <v>228</v>
      </c>
      <c r="G228" s="149" t="s">
        <v>229</v>
      </c>
      <c r="H228" s="142" t="s">
        <v>56</v>
      </c>
      <c r="I228" s="138" t="s">
        <v>374</v>
      </c>
      <c r="J228" s="136" t="s">
        <v>228</v>
      </c>
      <c r="K228" s="115" t="s">
        <v>168</v>
      </c>
      <c r="L228" s="125"/>
    </row>
    <row r="229" spans="1:12" ht="15">
      <c r="A229" s="10">
        <v>214</v>
      </c>
      <c r="B229" s="101" t="s">
        <v>186</v>
      </c>
      <c r="C229" s="160" t="s">
        <v>330</v>
      </c>
      <c r="D229" s="144" t="s">
        <v>31</v>
      </c>
      <c r="E229" s="156">
        <v>66800</v>
      </c>
      <c r="F229" s="149" t="s">
        <v>228</v>
      </c>
      <c r="G229" s="149" t="s">
        <v>229</v>
      </c>
      <c r="H229" s="143" t="s">
        <v>56</v>
      </c>
      <c r="I229" s="138" t="s">
        <v>374</v>
      </c>
      <c r="J229" s="136" t="s">
        <v>228</v>
      </c>
      <c r="K229" s="115" t="s">
        <v>342</v>
      </c>
      <c r="L229" s="125"/>
    </row>
    <row r="230" spans="1:12" ht="15">
      <c r="A230" s="10">
        <v>215</v>
      </c>
      <c r="B230" s="101" t="s">
        <v>186</v>
      </c>
      <c r="C230" s="160" t="s">
        <v>328</v>
      </c>
      <c r="D230" s="144" t="s">
        <v>31</v>
      </c>
      <c r="E230" s="156">
        <v>105478.2</v>
      </c>
      <c r="F230" s="149" t="s">
        <v>228</v>
      </c>
      <c r="G230" s="149" t="s">
        <v>229</v>
      </c>
      <c r="H230" s="142" t="s">
        <v>56</v>
      </c>
      <c r="I230" s="138" t="s">
        <v>374</v>
      </c>
      <c r="J230" s="136" t="s">
        <v>228</v>
      </c>
      <c r="K230" s="115" t="s">
        <v>168</v>
      </c>
      <c r="L230" s="125"/>
    </row>
    <row r="231" spans="1:12" ht="15">
      <c r="A231" s="10">
        <v>216</v>
      </c>
      <c r="B231" s="101" t="s">
        <v>186</v>
      </c>
      <c r="C231" s="160" t="s">
        <v>327</v>
      </c>
      <c r="D231" s="144" t="s">
        <v>31</v>
      </c>
      <c r="E231" s="156">
        <v>100000000</v>
      </c>
      <c r="F231" s="149" t="s">
        <v>208</v>
      </c>
      <c r="G231" s="149" t="s">
        <v>261</v>
      </c>
      <c r="H231" s="142" t="s">
        <v>56</v>
      </c>
      <c r="I231" s="138" t="s">
        <v>11</v>
      </c>
      <c r="J231" s="136" t="s">
        <v>208</v>
      </c>
      <c r="K231" s="114" t="s">
        <v>326</v>
      </c>
      <c r="L231" s="120"/>
    </row>
    <row r="232" spans="1:12" ht="15">
      <c r="A232" s="10">
        <v>217</v>
      </c>
      <c r="B232" s="101" t="s">
        <v>186</v>
      </c>
      <c r="C232" s="160" t="s">
        <v>327</v>
      </c>
      <c r="D232" s="144" t="s">
        <v>31</v>
      </c>
      <c r="E232" s="156">
        <v>100000000</v>
      </c>
      <c r="F232" s="149" t="s">
        <v>207</v>
      </c>
      <c r="G232" s="149" t="s">
        <v>399</v>
      </c>
      <c r="H232" s="142" t="s">
        <v>56</v>
      </c>
      <c r="I232" s="138" t="s">
        <v>11</v>
      </c>
      <c r="J232" s="136" t="s">
        <v>207</v>
      </c>
      <c r="K232" s="114" t="s">
        <v>326</v>
      </c>
      <c r="L232" s="120"/>
    </row>
    <row r="233" spans="1:12" ht="45">
      <c r="A233" s="10">
        <v>218</v>
      </c>
      <c r="B233" s="101" t="s">
        <v>186</v>
      </c>
      <c r="C233" s="160" t="s">
        <v>327</v>
      </c>
      <c r="D233" s="144" t="s">
        <v>31</v>
      </c>
      <c r="E233" s="156">
        <v>150000000</v>
      </c>
      <c r="F233" s="149" t="s">
        <v>214</v>
      </c>
      <c r="G233" s="149" t="s">
        <v>406</v>
      </c>
      <c r="H233" s="142" t="s">
        <v>56</v>
      </c>
      <c r="I233" s="138" t="s">
        <v>401</v>
      </c>
      <c r="J233" s="149" t="s">
        <v>214</v>
      </c>
      <c r="K233" s="114" t="s">
        <v>326</v>
      </c>
      <c r="L233" s="120" t="s">
        <v>402</v>
      </c>
    </row>
    <row r="234" spans="1:12" ht="15">
      <c r="A234" s="10">
        <v>219</v>
      </c>
      <c r="B234" s="101" t="s">
        <v>186</v>
      </c>
      <c r="C234" s="160" t="s">
        <v>372</v>
      </c>
      <c r="D234" s="144" t="s">
        <v>31</v>
      </c>
      <c r="E234" s="156">
        <v>38000</v>
      </c>
      <c r="F234" s="113" t="s">
        <v>208</v>
      </c>
      <c r="G234" s="113" t="s">
        <v>208</v>
      </c>
      <c r="H234" s="142" t="s">
        <v>56</v>
      </c>
      <c r="I234" s="138" t="s">
        <v>374</v>
      </c>
      <c r="J234" s="136" t="s">
        <v>208</v>
      </c>
      <c r="K234" s="115" t="s">
        <v>168</v>
      </c>
      <c r="L234" s="120"/>
    </row>
    <row r="235" spans="1:12" ht="15">
      <c r="A235" s="10">
        <v>220</v>
      </c>
      <c r="B235" s="101" t="s">
        <v>186</v>
      </c>
      <c r="C235" s="164" t="s">
        <v>385</v>
      </c>
      <c r="D235" s="144" t="s">
        <v>31</v>
      </c>
      <c r="E235" s="168">
        <v>52600</v>
      </c>
      <c r="F235" s="131" t="s">
        <v>238</v>
      </c>
      <c r="G235" s="131" t="s">
        <v>208</v>
      </c>
      <c r="H235" s="142" t="s">
        <v>56</v>
      </c>
      <c r="I235" s="138" t="s">
        <v>374</v>
      </c>
      <c r="J235" s="137" t="s">
        <v>238</v>
      </c>
      <c r="K235" s="127" t="s">
        <v>168</v>
      </c>
      <c r="L235" s="120"/>
    </row>
    <row r="236" spans="1:17" ht="39" customHeight="1">
      <c r="A236" s="10">
        <v>221</v>
      </c>
      <c r="B236" s="10">
        <v>1</v>
      </c>
      <c r="C236" s="145" t="s">
        <v>204</v>
      </c>
      <c r="D236" s="133" t="s">
        <v>7</v>
      </c>
      <c r="E236" s="146">
        <v>622400</v>
      </c>
      <c r="F236" s="149" t="s">
        <v>261</v>
      </c>
      <c r="G236" s="149" t="s">
        <v>264</v>
      </c>
      <c r="H236" s="141" t="s">
        <v>55</v>
      </c>
      <c r="I236" s="10" t="s">
        <v>216</v>
      </c>
      <c r="J236" s="150" t="s">
        <v>229</v>
      </c>
      <c r="K236" s="115" t="s">
        <v>339</v>
      </c>
      <c r="L236" s="120" t="s">
        <v>398</v>
      </c>
      <c r="M236" s="19"/>
      <c r="P236" s="17"/>
      <c r="Q236" s="20"/>
    </row>
    <row r="237" spans="1:12" ht="15">
      <c r="A237" s="10">
        <v>222</v>
      </c>
      <c r="B237" s="101" t="s">
        <v>186</v>
      </c>
      <c r="C237" s="160" t="s">
        <v>15</v>
      </c>
      <c r="D237" s="144" t="s">
        <v>7</v>
      </c>
      <c r="E237" s="156">
        <v>1048300</v>
      </c>
      <c r="F237" s="149" t="s">
        <v>261</v>
      </c>
      <c r="G237" s="149" t="s">
        <v>264</v>
      </c>
      <c r="H237" s="142" t="s">
        <v>56</v>
      </c>
      <c r="I237" s="138" t="s">
        <v>216</v>
      </c>
      <c r="J237" s="149" t="s">
        <v>229</v>
      </c>
      <c r="K237" s="114" t="s">
        <v>86</v>
      </c>
      <c r="L237" s="120" t="s">
        <v>398</v>
      </c>
    </row>
    <row r="238" spans="1:16" ht="32.25" customHeight="1">
      <c r="A238" s="10">
        <v>223</v>
      </c>
      <c r="B238" s="101" t="s">
        <v>186</v>
      </c>
      <c r="C238" s="160" t="s">
        <v>408</v>
      </c>
      <c r="D238" s="144" t="s">
        <v>7</v>
      </c>
      <c r="E238" s="157">
        <v>800000</v>
      </c>
      <c r="F238" s="149" t="s">
        <v>261</v>
      </c>
      <c r="G238" s="149" t="s">
        <v>264</v>
      </c>
      <c r="H238" s="142" t="s">
        <v>56</v>
      </c>
      <c r="I238" s="139" t="s">
        <v>216</v>
      </c>
      <c r="J238" s="162" t="s">
        <v>229</v>
      </c>
      <c r="K238" s="115" t="s">
        <v>80</v>
      </c>
      <c r="L238" s="133" t="s">
        <v>398</v>
      </c>
      <c r="M238" s="28"/>
      <c r="N238" s="29"/>
      <c r="O238" s="30"/>
      <c r="P238" s="17"/>
    </row>
    <row r="239" spans="1:16" s="57" customFormat="1" ht="36.75" customHeight="1">
      <c r="A239" s="10">
        <v>224</v>
      </c>
      <c r="B239" s="101" t="s">
        <v>186</v>
      </c>
      <c r="C239" s="145" t="s">
        <v>32</v>
      </c>
      <c r="D239" s="133" t="s">
        <v>7</v>
      </c>
      <c r="E239" s="146">
        <v>1550000</v>
      </c>
      <c r="F239" s="149" t="s">
        <v>261</v>
      </c>
      <c r="G239" s="149" t="s">
        <v>264</v>
      </c>
      <c r="H239" s="142" t="s">
        <v>56</v>
      </c>
      <c r="I239" s="9" t="s">
        <v>203</v>
      </c>
      <c r="J239" s="150" t="s">
        <v>229</v>
      </c>
      <c r="K239" s="115" t="s">
        <v>60</v>
      </c>
      <c r="L239" s="120" t="s">
        <v>403</v>
      </c>
      <c r="M239" s="53" t="s">
        <v>8</v>
      </c>
      <c r="N239" s="54" t="s">
        <v>13</v>
      </c>
      <c r="O239" s="55"/>
      <c r="P239" s="56"/>
    </row>
    <row r="240" spans="1:21" s="57" customFormat="1" ht="30" customHeight="1">
      <c r="A240" s="9"/>
      <c r="B240" s="101" t="s">
        <v>198</v>
      </c>
      <c r="C240" s="145" t="s">
        <v>33</v>
      </c>
      <c r="D240" s="133" t="s">
        <v>7</v>
      </c>
      <c r="E240" s="146">
        <v>735000</v>
      </c>
      <c r="F240" s="149" t="s">
        <v>261</v>
      </c>
      <c r="G240" s="149" t="s">
        <v>264</v>
      </c>
      <c r="H240" s="142" t="s">
        <v>387</v>
      </c>
      <c r="I240" s="9" t="s">
        <v>203</v>
      </c>
      <c r="J240" s="150" t="s">
        <v>229</v>
      </c>
      <c r="K240" s="115" t="s">
        <v>60</v>
      </c>
      <c r="L240" s="120" t="s">
        <v>403</v>
      </c>
      <c r="M240" s="65"/>
      <c r="N240" s="66"/>
      <c r="O240" s="67"/>
      <c r="P240" s="56"/>
      <c r="R240" s="58"/>
      <c r="U240" s="58"/>
    </row>
    <row r="241" spans="1:21" s="57" customFormat="1" ht="28.5" customHeight="1">
      <c r="A241" s="9"/>
      <c r="B241" s="101" t="s">
        <v>199</v>
      </c>
      <c r="C241" s="145" t="s">
        <v>34</v>
      </c>
      <c r="D241" s="133" t="s">
        <v>7</v>
      </c>
      <c r="E241" s="146">
        <v>880000</v>
      </c>
      <c r="F241" s="149" t="s">
        <v>261</v>
      </c>
      <c r="G241" s="149" t="s">
        <v>264</v>
      </c>
      <c r="H241" s="142" t="s">
        <v>387</v>
      </c>
      <c r="I241" s="9" t="s">
        <v>203</v>
      </c>
      <c r="J241" s="150" t="s">
        <v>229</v>
      </c>
      <c r="K241" s="115" t="s">
        <v>60</v>
      </c>
      <c r="L241" s="120" t="s">
        <v>403</v>
      </c>
      <c r="M241" s="65"/>
      <c r="N241" s="66"/>
      <c r="O241" s="67"/>
      <c r="P241" s="56"/>
      <c r="R241" s="58"/>
      <c r="U241" s="58"/>
    </row>
    <row r="242" spans="1:21" s="57" customFormat="1" ht="36" customHeight="1">
      <c r="A242" s="9"/>
      <c r="B242" s="101" t="s">
        <v>200</v>
      </c>
      <c r="C242" s="145" t="s">
        <v>131</v>
      </c>
      <c r="D242" s="133" t="s">
        <v>7</v>
      </c>
      <c r="E242" s="146">
        <v>850000</v>
      </c>
      <c r="F242" s="149" t="s">
        <v>261</v>
      </c>
      <c r="G242" s="149" t="s">
        <v>264</v>
      </c>
      <c r="H242" s="142" t="s">
        <v>226</v>
      </c>
      <c r="I242" s="9" t="s">
        <v>203</v>
      </c>
      <c r="J242" s="150" t="s">
        <v>229</v>
      </c>
      <c r="K242" s="115" t="s">
        <v>60</v>
      </c>
      <c r="L242" s="120" t="s">
        <v>403</v>
      </c>
      <c r="M242" s="65"/>
      <c r="N242" s="66"/>
      <c r="O242" s="67"/>
      <c r="P242" s="56"/>
      <c r="R242" s="58"/>
      <c r="U242" s="58"/>
    </row>
    <row r="243" spans="1:16" s="57" customFormat="1" ht="34.5" customHeight="1" thickBot="1">
      <c r="A243" s="9"/>
      <c r="B243" s="101" t="s">
        <v>201</v>
      </c>
      <c r="C243" s="145" t="s">
        <v>143</v>
      </c>
      <c r="D243" s="133" t="s">
        <v>7</v>
      </c>
      <c r="E243" s="146">
        <v>745000</v>
      </c>
      <c r="F243" s="149" t="s">
        <v>261</v>
      </c>
      <c r="G243" s="149" t="s">
        <v>264</v>
      </c>
      <c r="H243" s="142" t="s">
        <v>73</v>
      </c>
      <c r="I243" s="9" t="s">
        <v>203</v>
      </c>
      <c r="J243" s="150" t="s">
        <v>229</v>
      </c>
      <c r="K243" s="115" t="s">
        <v>60</v>
      </c>
      <c r="L243" s="120" t="s">
        <v>403</v>
      </c>
      <c r="M243" s="53" t="s">
        <v>8</v>
      </c>
      <c r="N243" s="54" t="s">
        <v>13</v>
      </c>
      <c r="O243" s="55"/>
      <c r="P243" s="56"/>
    </row>
    <row r="244" spans="1:12" ht="15.75" thickBot="1">
      <c r="A244" s="106"/>
      <c r="B244" s="107"/>
      <c r="C244" s="165" t="s">
        <v>373</v>
      </c>
      <c r="D244" s="108"/>
      <c r="E244" s="169">
        <f>SUM(E16:E243)</f>
        <v>513519979.00913686</v>
      </c>
      <c r="F244" s="166"/>
      <c r="G244" s="167"/>
      <c r="H244" s="128"/>
      <c r="J244" s="50"/>
      <c r="K244" s="129"/>
      <c r="L244" s="130"/>
    </row>
    <row r="245" spans="6:11" ht="15">
      <c r="F245" s="6"/>
      <c r="G245" s="6"/>
      <c r="H245" s="6"/>
      <c r="J245" s="6"/>
      <c r="K245" s="6"/>
    </row>
    <row r="247" ht="15">
      <c r="I247" s="6"/>
    </row>
    <row r="248" ht="15">
      <c r="I248" s="6"/>
    </row>
    <row r="249" ht="15">
      <c r="I249" s="6"/>
    </row>
    <row r="250" ht="15">
      <c r="I250" s="6"/>
    </row>
    <row r="251" ht="15">
      <c r="I251" s="6"/>
    </row>
    <row r="252" ht="15">
      <c r="I252" s="6"/>
    </row>
    <row r="253" spans="5:12" ht="15">
      <c r="E253" s="20"/>
      <c r="I253" s="6"/>
      <c r="J253" s="6"/>
      <c r="L253" s="6"/>
    </row>
    <row r="254" spans="5:12" ht="15">
      <c r="E254" s="20"/>
      <c r="F254" s="6"/>
      <c r="G254" s="6"/>
      <c r="H254" s="6"/>
      <c r="I254" s="6"/>
      <c r="J254" s="6"/>
      <c r="K254" s="6"/>
      <c r="L254" s="6"/>
    </row>
    <row r="255" spans="5:12" ht="15">
      <c r="E255" s="20"/>
      <c r="F255" s="6"/>
      <c r="G255" s="6"/>
      <c r="H255" s="6"/>
      <c r="I255" s="6"/>
      <c r="J255" s="6"/>
      <c r="K255" s="6"/>
      <c r="L255" s="6"/>
    </row>
    <row r="256" spans="5:12" ht="15">
      <c r="E256" s="20"/>
      <c r="F256" s="6"/>
      <c r="G256" s="6"/>
      <c r="H256" s="6"/>
      <c r="I256" s="6"/>
      <c r="J256" s="6"/>
      <c r="K256" s="6"/>
      <c r="L256" s="6"/>
    </row>
    <row r="257" spans="5:12" ht="15">
      <c r="E257" s="20"/>
      <c r="F257" s="6"/>
      <c r="G257" s="6"/>
      <c r="H257" s="6"/>
      <c r="I257" s="6"/>
      <c r="J257" s="6"/>
      <c r="K257" s="6"/>
      <c r="L257" s="6"/>
    </row>
    <row r="258" spans="5:12" ht="15">
      <c r="E258" s="20"/>
      <c r="F258" s="6"/>
      <c r="G258" s="6"/>
      <c r="H258" s="6"/>
      <c r="I258" s="6"/>
      <c r="J258" s="6"/>
      <c r="K258" s="6"/>
      <c r="L258" s="6"/>
    </row>
    <row r="259" spans="5:12" ht="15">
      <c r="E259" s="20"/>
      <c r="F259" s="6"/>
      <c r="G259" s="6"/>
      <c r="H259" s="6"/>
      <c r="J259" s="6"/>
      <c r="K259" s="6"/>
      <c r="L259" s="6"/>
    </row>
    <row r="260" spans="5:12" ht="15">
      <c r="E260" s="20"/>
      <c r="F260" s="6"/>
      <c r="G260" s="6"/>
      <c r="H260" s="6"/>
      <c r="J260" s="6"/>
      <c r="K260" s="6"/>
      <c r="L260" s="6"/>
    </row>
    <row r="261" spans="5:12" ht="15">
      <c r="E261" s="20"/>
      <c r="F261" s="6"/>
      <c r="G261" s="6"/>
      <c r="H261" s="6"/>
      <c r="J261" s="6"/>
      <c r="K261" s="6"/>
      <c r="L261" s="6"/>
    </row>
    <row r="262" spans="5:12" ht="15">
      <c r="E262" s="20"/>
      <c r="F262" s="6"/>
      <c r="G262" s="6"/>
      <c r="H262" s="6"/>
      <c r="J262" s="6"/>
      <c r="K262" s="6"/>
      <c r="L262" s="6"/>
    </row>
    <row r="263" spans="5:12" ht="15">
      <c r="E263" s="20"/>
      <c r="F263" s="6"/>
      <c r="G263" s="6"/>
      <c r="H263" s="6"/>
      <c r="J263" s="6"/>
      <c r="K263" s="6"/>
      <c r="L263" s="6"/>
    </row>
    <row r="264" spans="5:12" ht="15">
      <c r="E264" s="20"/>
      <c r="F264" s="6"/>
      <c r="G264" s="6"/>
      <c r="H264" s="6"/>
      <c r="J264" s="6"/>
      <c r="K264" s="6"/>
      <c r="L264" s="6"/>
    </row>
    <row r="265" spans="6:11" ht="15">
      <c r="F265" s="6"/>
      <c r="G265" s="6"/>
      <c r="H265" s="6"/>
      <c r="K265" s="6"/>
    </row>
  </sheetData>
  <mergeCells count="1">
    <mergeCell ref="A12:J12"/>
  </mergeCells>
  <printOptions/>
  <pageMargins left="0.1968503937007874" right="0.1968503937007874" top="0.21" bottom="0.1968503937007874" header="0" footer="0"/>
  <pageSetup fitToHeight="4" horizontalDpi="1200" verticalDpi="1200" orientation="portrait" paperSize="9" scale="33" r:id="rId1"/>
  <rowBreaks count="3" manualBreakCount="3">
    <brk id="164" max="12" man="1"/>
    <brk id="206" max="12" man="1"/>
    <brk id="2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esdirkou</dc:creator>
  <cp:keywords/>
  <dc:description/>
  <cp:lastModifiedBy>Костанян</cp:lastModifiedBy>
  <cp:lastPrinted>2013-10-16T07:47:25Z</cp:lastPrinted>
  <dcterms:created xsi:type="dcterms:W3CDTF">2007-02-06T15:46:47Z</dcterms:created>
  <dcterms:modified xsi:type="dcterms:W3CDTF">2013-12-02T05:38:01Z</dcterms:modified>
  <cp:category/>
  <cp:version/>
  <cp:contentType/>
  <cp:contentStatus/>
</cp:coreProperties>
</file>