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3795" yWindow="2580" windowWidth="19320" windowHeight="10080"/>
  </bookViews>
  <sheets>
    <sheet name="1" sheetId="189" r:id="rId1"/>
    <sheet name="2" sheetId="115" r:id="rId2"/>
    <sheet name="3" sheetId="125" r:id="rId3"/>
    <sheet name="4" sheetId="126" r:id="rId4"/>
    <sheet name="5" sheetId="191" r:id="rId5"/>
    <sheet name="6" sheetId="192" r:id="rId6"/>
    <sheet name="7" sheetId="193" r:id="rId7"/>
    <sheet name="8" sheetId="194" r:id="rId8"/>
    <sheet name="9" sheetId="195" r:id="rId9"/>
    <sheet name="10" sheetId="190" r:id="rId10"/>
    <sheet name="Приложение 4.1." sheetId="196" r:id="rId11"/>
    <sheet name="Приложение 4.2." sheetId="197" r:id="rId12"/>
  </sheets>
  <definedNames>
    <definedName name="_xlnm._FilterDatabase" localSheetId="2" hidden="1">'3'!#REF!</definedName>
    <definedName name="_xlnm._FilterDatabase" localSheetId="3" hidden="1">'4'!#REF!</definedName>
    <definedName name="_xlnm._FilterDatabase" localSheetId="4" hidden="1">'5'!$A$13:$AZ$18</definedName>
    <definedName name="_xlnm._FilterDatabase" localSheetId="5" hidden="1">'6'!#REF!</definedName>
    <definedName name="_xlnm._FilterDatabase" localSheetId="8" hidden="1">'9'!#REF!</definedName>
    <definedName name="_xlnm.Print_Area" localSheetId="0">'1'!$A$1:$BR$63</definedName>
    <definedName name="_xlnm.Print_Area" localSheetId="9">'10'!$A$1:$J$17</definedName>
    <definedName name="_xlnm.Print_Area" localSheetId="1">'2'!$A$1:$AK$55</definedName>
    <definedName name="_xlnm.Print_Area" localSheetId="2">'3'!$A$1:$BN$61</definedName>
    <definedName name="_xlnm.Print_Area" localSheetId="3">'4'!$A$1:$AG$62</definedName>
    <definedName name="_xlnm.Print_Area" localSheetId="4">'5'!$A$1:$AZ$61</definedName>
    <definedName name="_xlnm.Print_Area" localSheetId="5">'6'!$A$1:$K$79</definedName>
    <definedName name="_xlnm.Print_Area" localSheetId="6">'7'!$A$1:$P$68</definedName>
    <definedName name="_xlnm.Print_Area" localSheetId="7">'8'!$A$1:$Z$82</definedName>
    <definedName name="_xlnm.Print_Area" localSheetId="8">'9'!$A$1:$F$17</definedName>
  </definedNames>
  <calcPr calcId="144525"/>
</workbook>
</file>

<file path=xl/calcChain.xml><?xml version="1.0" encoding="utf-8"?>
<calcChain xmlns="http://schemas.openxmlformats.org/spreadsheetml/2006/main">
  <c r="AI45" i="115" l="1"/>
  <c r="AI46" i="115"/>
  <c r="X45" i="115"/>
  <c r="W45" i="115"/>
  <c r="O45" i="115"/>
  <c r="K45" i="115"/>
  <c r="H44" i="115"/>
  <c r="H45" i="115"/>
  <c r="R44" i="189"/>
  <c r="O44" i="189"/>
  <c r="H44" i="189"/>
  <c r="T46" i="194" l="1"/>
  <c r="T20" i="194" s="1"/>
  <c r="M21" i="115"/>
  <c r="M18" i="115" s="1"/>
  <c r="AL89" i="196" l="1"/>
  <c r="AL54" i="196"/>
  <c r="AL53" i="196"/>
  <c r="AL52" i="196"/>
  <c r="T47" i="194" l="1"/>
  <c r="AC54" i="126"/>
  <c r="AC53" i="126"/>
  <c r="BC52" i="125" l="1"/>
  <c r="BC53" i="125"/>
  <c r="AQ51" i="125"/>
  <c r="AE51" i="125"/>
  <c r="S51" i="125"/>
  <c r="D51" i="125"/>
  <c r="AG50" i="115"/>
  <c r="AE50" i="115"/>
  <c r="AC50" i="115"/>
  <c r="AI51" i="115"/>
  <c r="AI52" i="115"/>
  <c r="AC51" i="115"/>
  <c r="X50" i="115"/>
  <c r="W50" i="115"/>
  <c r="O50" i="115"/>
  <c r="K50" i="115"/>
  <c r="H50" i="115"/>
  <c r="AG51" i="189"/>
  <c r="BK51" i="189" s="1"/>
  <c r="BH51" i="189" s="1"/>
  <c r="BK52" i="189"/>
  <c r="BH52" i="189" s="1"/>
  <c r="AX51" i="189"/>
  <c r="AX52" i="189"/>
  <c r="AN51" i="189"/>
  <c r="AN52" i="189"/>
  <c r="AD52" i="189"/>
  <c r="R50" i="189"/>
  <c r="O50" i="189"/>
  <c r="H52" i="189"/>
  <c r="H50" i="189" s="1"/>
  <c r="AI50" i="115" l="1"/>
  <c r="AD51" i="189"/>
  <c r="AC52" i="126"/>
  <c r="BC51" i="125"/>
  <c r="BC54" i="125"/>
  <c r="BB45" i="125"/>
  <c r="AX50" i="189" l="1"/>
  <c r="AN50" i="189"/>
  <c r="BK50" i="189"/>
  <c r="BH50" i="189" s="1"/>
  <c r="AD50" i="189"/>
  <c r="BF34" i="197" l="1"/>
  <c r="AY22" i="197"/>
  <c r="AU96" i="196" l="1"/>
  <c r="BD96" i="196"/>
  <c r="AL96" i="196"/>
  <c r="AI44" i="115" l="1"/>
  <c r="AI53" i="115"/>
  <c r="BK39" i="189" l="1"/>
  <c r="BH39" i="189" s="1"/>
  <c r="BK53" i="189"/>
  <c r="BH53" i="189" s="1"/>
  <c r="BH44" i="189"/>
  <c r="BH49" i="189" l="1"/>
  <c r="BF45" i="197"/>
  <c r="BF44" i="197"/>
  <c r="BF43" i="197"/>
  <c r="BF42" i="197"/>
  <c r="BF41" i="197"/>
  <c r="BF40" i="197"/>
  <c r="BF39" i="197"/>
  <c r="AY38" i="197"/>
  <c r="AR38" i="197"/>
  <c r="AK38" i="197"/>
  <c r="BF37" i="197"/>
  <c r="BF36" i="197"/>
  <c r="BF35" i="197"/>
  <c r="BF33" i="197"/>
  <c r="BF32" i="197"/>
  <c r="BF31" i="197"/>
  <c r="AY30" i="197"/>
  <c r="AY21" i="197" s="1"/>
  <c r="AR30" i="197"/>
  <c r="AK30" i="197"/>
  <c r="BF29" i="197"/>
  <c r="BF28" i="197"/>
  <c r="BF27" i="197"/>
  <c r="BF25" i="197"/>
  <c r="BF24" i="197"/>
  <c r="BF23" i="197"/>
  <c r="AR22" i="197"/>
  <c r="AK22" i="197"/>
  <c r="BD29" i="196"/>
  <c r="BD28" i="196" s="1"/>
  <c r="BD89" i="196" s="1"/>
  <c r="AU29" i="196"/>
  <c r="AU28" i="196" s="1"/>
  <c r="AU89" i="196" s="1"/>
  <c r="AL29" i="196"/>
  <c r="AL28" i="196"/>
  <c r="BD23" i="196"/>
  <c r="BD86" i="196" s="1"/>
  <c r="AU23" i="196"/>
  <c r="AU86" i="196" s="1"/>
  <c r="AU92" i="196" s="1"/>
  <c r="AL23" i="196"/>
  <c r="AL86" i="196" s="1"/>
  <c r="AK21" i="197" l="1"/>
  <c r="BF30" i="197"/>
  <c r="BF38" i="197"/>
  <c r="AR21" i="197"/>
  <c r="BF22" i="197"/>
  <c r="BD92" i="196"/>
  <c r="AL92" i="196"/>
  <c r="AA51" i="126"/>
  <c r="AA25" i="126" s="1"/>
  <c r="AA20" i="126" s="1"/>
  <c r="W51" i="126"/>
  <c r="W25" i="126" s="1"/>
  <c r="W20" i="126" s="1"/>
  <c r="AG51" i="126"/>
  <c r="AC51" i="126"/>
  <c r="T40" i="194" l="1"/>
  <c r="T39" i="194" s="1"/>
  <c r="AU50" i="191"/>
  <c r="AM50" i="191"/>
  <c r="AM24" i="191" s="1"/>
  <c r="AM19" i="191" s="1"/>
  <c r="AE50" i="191"/>
  <c r="AE24" i="191" s="1"/>
  <c r="AE19" i="191" s="1"/>
  <c r="W50" i="191"/>
  <c r="W24" i="191" s="1"/>
  <c r="W19" i="191" s="1"/>
  <c r="G50" i="191"/>
  <c r="G24" i="191" s="1"/>
  <c r="G19" i="191" s="1"/>
  <c r="AU40" i="191"/>
  <c r="AU39" i="191" s="1"/>
  <c r="AU22" i="191" s="1"/>
  <c r="AT22" i="191"/>
  <c r="AT19" i="191" s="1"/>
  <c r="AM40" i="191"/>
  <c r="AM39" i="191" s="1"/>
  <c r="AM22" i="191" s="1"/>
  <c r="AL22" i="191"/>
  <c r="AL19" i="191" s="1"/>
  <c r="AE40" i="191"/>
  <c r="AE39" i="191" s="1"/>
  <c r="AE22" i="191" s="1"/>
  <c r="AD22" i="191"/>
  <c r="AD19" i="191" s="1"/>
  <c r="W40" i="191"/>
  <c r="W39" i="191" s="1"/>
  <c r="W22" i="191" s="1"/>
  <c r="G40" i="191"/>
  <c r="G39" i="191" s="1"/>
  <c r="G22" i="191" s="1"/>
  <c r="F22" i="191"/>
  <c r="F19" i="191" s="1"/>
  <c r="AZ39" i="191"/>
  <c r="AY39" i="191"/>
  <c r="AX39" i="191"/>
  <c r="AW39" i="191"/>
  <c r="AV39" i="191"/>
  <c r="AS39" i="191"/>
  <c r="AR39" i="191"/>
  <c r="AQ39" i="191"/>
  <c r="AP39" i="191"/>
  <c r="AO39" i="191"/>
  <c r="AN39" i="191"/>
  <c r="AK39" i="191"/>
  <c r="AJ39" i="191"/>
  <c r="AI39" i="191"/>
  <c r="AH39" i="191"/>
  <c r="AG39" i="191"/>
  <c r="AF39" i="191"/>
  <c r="AC39" i="191"/>
  <c r="AB39" i="191"/>
  <c r="AA39" i="191"/>
  <c r="Z39" i="191"/>
  <c r="Y39" i="191"/>
  <c r="X39" i="191"/>
  <c r="V39" i="191"/>
  <c r="U39" i="191"/>
  <c r="T39" i="191"/>
  <c r="S39" i="191"/>
  <c r="R39" i="191"/>
  <c r="Q39" i="191"/>
  <c r="P39" i="191"/>
  <c r="O39" i="191"/>
  <c r="N39" i="191"/>
  <c r="M39" i="191"/>
  <c r="L39" i="191"/>
  <c r="K39" i="191"/>
  <c r="J39" i="191"/>
  <c r="I39" i="191"/>
  <c r="H39" i="191"/>
  <c r="AU24" i="191"/>
  <c r="AU19" i="191" s="1"/>
  <c r="V22" i="191"/>
  <c r="T35" i="194" l="1"/>
  <c r="T18" i="194" s="1"/>
  <c r="T15" i="194"/>
  <c r="AU50" i="125" l="1"/>
  <c r="D50" i="125"/>
  <c r="D25" i="125" s="1"/>
  <c r="AG49" i="115"/>
  <c r="AE49" i="115"/>
  <c r="AC49" i="115"/>
  <c r="X49" i="115"/>
  <c r="W49" i="115"/>
  <c r="K53" i="115"/>
  <c r="H49" i="115"/>
  <c r="H23" i="115" s="1"/>
  <c r="BK49" i="189"/>
  <c r="BK23" i="189" s="1"/>
  <c r="BH23" i="189"/>
  <c r="BA49" i="189"/>
  <c r="BA23" i="189" s="1"/>
  <c r="AX49" i="189"/>
  <c r="AX23" i="189" s="1"/>
  <c r="AQ49" i="189"/>
  <c r="AQ23" i="189" s="1"/>
  <c r="AN49" i="189"/>
  <c r="AN23" i="189" s="1"/>
  <c r="AD49" i="189"/>
  <c r="AD23" i="189" s="1"/>
  <c r="AG49" i="189"/>
  <c r="AG23" i="189" s="1"/>
  <c r="Q23" i="189"/>
  <c r="Q18" i="189" s="1"/>
  <c r="O49" i="189"/>
  <c r="O23" i="189" s="1"/>
  <c r="N49" i="189"/>
  <c r="N23" i="189" s="1"/>
  <c r="N18" i="189" s="1"/>
  <c r="H49" i="189"/>
  <c r="H23" i="189" s="1"/>
  <c r="AB45" i="126" l="1"/>
  <c r="AB44" i="126" s="1"/>
  <c r="AB40" i="126" s="1"/>
  <c r="V45" i="126"/>
  <c r="V44" i="126" s="1"/>
  <c r="V40" i="126" s="1"/>
  <c r="BC50" i="125" l="1"/>
  <c r="AI50" i="125"/>
  <c r="W50" i="125"/>
  <c r="BB44" i="125" l="1"/>
  <c r="BB43" i="125" s="1"/>
  <c r="BB40" i="125" s="1"/>
  <c r="BB23" i="125" s="1"/>
  <c r="BB20" i="125" s="1"/>
  <c r="AP44" i="125"/>
  <c r="AP43" i="125" s="1"/>
  <c r="AP40" i="125" s="1"/>
  <c r="AP23" i="125" s="1"/>
  <c r="AP20" i="125" s="1"/>
  <c r="AD44" i="125"/>
  <c r="AD43" i="125" s="1"/>
  <c r="AD40" i="125" s="1"/>
  <c r="AD23" i="125" s="1"/>
  <c r="AD20" i="125" s="1"/>
  <c r="R44" i="125"/>
  <c r="R43" i="125" s="1"/>
  <c r="R40" i="125" s="1"/>
  <c r="D44" i="125"/>
  <c r="D43" i="125" s="1"/>
  <c r="D40" i="125" s="1"/>
  <c r="V49" i="115"/>
  <c r="U49" i="115"/>
  <c r="O49" i="115"/>
  <c r="N49" i="115"/>
  <c r="M49" i="115"/>
  <c r="J49" i="115"/>
  <c r="AI43" i="115"/>
  <c r="AI42" i="115" s="1"/>
  <c r="AI38" i="115" s="1"/>
  <c r="AG43" i="115"/>
  <c r="AG42" i="115" s="1"/>
  <c r="AG38" i="115" s="1"/>
  <c r="AE43" i="115"/>
  <c r="AE42" i="115" s="1"/>
  <c r="AE38" i="115" s="1"/>
  <c r="AC43" i="115"/>
  <c r="AC42" i="115" s="1"/>
  <c r="AC38" i="115" s="1"/>
  <c r="X43" i="115"/>
  <c r="X42" i="115" s="1"/>
  <c r="X38" i="115" s="1"/>
  <c r="W43" i="115"/>
  <c r="W42" i="115" s="1"/>
  <c r="W38" i="115" s="1"/>
  <c r="O43" i="115"/>
  <c r="O42" i="115" s="1"/>
  <c r="O38" i="115" s="1"/>
  <c r="H43" i="115"/>
  <c r="H42" i="115" s="1"/>
  <c r="H38" i="115" s="1"/>
  <c r="F43" i="115"/>
  <c r="E43" i="115"/>
  <c r="AI49" i="115"/>
  <c r="K43" i="115"/>
  <c r="K42" i="115" s="1"/>
  <c r="K38" i="115" s="1"/>
  <c r="BK43" i="189"/>
  <c r="BK42" i="189" s="1"/>
  <c r="BK38" i="189" s="1"/>
  <c r="BK21" i="189" s="1"/>
  <c r="BK18" i="189" s="1"/>
  <c r="BH43" i="189"/>
  <c r="BH42" i="189" s="1"/>
  <c r="BH38" i="189" s="1"/>
  <c r="BH21" i="189" s="1"/>
  <c r="BH18" i="189" s="1"/>
  <c r="BA43" i="189"/>
  <c r="BA42" i="189" s="1"/>
  <c r="BA38" i="189" s="1"/>
  <c r="BA21" i="189" s="1"/>
  <c r="BA18" i="189" s="1"/>
  <c r="AX43" i="189"/>
  <c r="AX42" i="189" s="1"/>
  <c r="AX38" i="189" s="1"/>
  <c r="AX21" i="189" s="1"/>
  <c r="AX18" i="189" s="1"/>
  <c r="AQ43" i="189"/>
  <c r="AQ42" i="189" s="1"/>
  <c r="AQ38" i="189" s="1"/>
  <c r="AQ21" i="189" s="1"/>
  <c r="AQ18" i="189" s="1"/>
  <c r="AN43" i="189"/>
  <c r="AN42" i="189" s="1"/>
  <c r="AN38" i="189" s="1"/>
  <c r="AN21" i="189" s="1"/>
  <c r="AN18" i="189" s="1"/>
  <c r="AG43" i="189"/>
  <c r="AG42" i="189" s="1"/>
  <c r="AG38" i="189" s="1"/>
  <c r="AG21" i="189" s="1"/>
  <c r="AG18" i="189" s="1"/>
  <c r="AD43" i="189"/>
  <c r="AD42" i="189" s="1"/>
  <c r="AD38" i="189" s="1"/>
  <c r="AD21" i="189" s="1"/>
  <c r="AD18" i="189" s="1"/>
  <c r="R43" i="189"/>
  <c r="R42" i="189" s="1"/>
  <c r="R38" i="189" s="1"/>
  <c r="R21" i="189" s="1"/>
  <c r="O43" i="189"/>
  <c r="O42" i="189" s="1"/>
  <c r="H43" i="189"/>
  <c r="H42" i="189" s="1"/>
  <c r="R20" i="125" l="1"/>
  <c r="R23" i="125"/>
  <c r="K49" i="115"/>
  <c r="AG25" i="126"/>
  <c r="AG20" i="126" s="1"/>
  <c r="AC25" i="126"/>
  <c r="AC20" i="126" s="1"/>
  <c r="U51" i="126"/>
  <c r="U25" i="126" s="1"/>
  <c r="U20" i="126" s="1"/>
  <c r="Q51" i="126"/>
  <c r="Q25" i="126" s="1"/>
  <c r="Q20" i="126" s="1"/>
  <c r="I51" i="126"/>
  <c r="I25" i="126" s="1"/>
  <c r="I20" i="126" s="1"/>
  <c r="E51" i="126"/>
  <c r="E25" i="126" s="1"/>
  <c r="E20" i="126" s="1"/>
  <c r="S23" i="125"/>
  <c r="AE23" i="125"/>
  <c r="AQ23" i="125"/>
  <c r="AT23" i="125"/>
  <c r="AT20" i="125" s="1"/>
  <c r="D23" i="125"/>
  <c r="D20" i="125" s="1"/>
  <c r="BC25" i="125"/>
  <c r="AU23" i="125"/>
  <c r="AU20" i="125" s="1"/>
  <c r="AI25" i="125"/>
  <c r="AI20" i="125" s="1"/>
  <c r="W25" i="125"/>
  <c r="W20" i="125" s="1"/>
  <c r="AG21" i="115"/>
  <c r="H21" i="115"/>
  <c r="H18" i="115" s="1"/>
  <c r="J23" i="115"/>
  <c r="J18" i="115" s="1"/>
  <c r="X23" i="115"/>
  <c r="W23" i="115"/>
  <c r="V23" i="115"/>
  <c r="V18" i="115" s="1"/>
  <c r="U23" i="115"/>
  <c r="U18" i="115" s="1"/>
  <c r="O23" i="115"/>
  <c r="M23" i="115"/>
  <c r="I21" i="115"/>
  <c r="J21" i="115"/>
  <c r="L21" i="115"/>
  <c r="N21" i="115"/>
  <c r="O21" i="115"/>
  <c r="P21" i="115"/>
  <c r="Q21" i="115"/>
  <c r="R21" i="115"/>
  <c r="S21" i="115"/>
  <c r="T21" i="115"/>
  <c r="U21" i="115"/>
  <c r="V21" i="115"/>
  <c r="W21" i="115"/>
  <c r="X21" i="115"/>
  <c r="Y21" i="115"/>
  <c r="Z21" i="115"/>
  <c r="AA21" i="115"/>
  <c r="AB21" i="115"/>
  <c r="AD21" i="115"/>
  <c r="AF21" i="115"/>
  <c r="AH21" i="115"/>
  <c r="AJ21" i="115"/>
  <c r="AK21" i="115"/>
  <c r="BF23" i="125"/>
  <c r="BF20" i="125" s="1"/>
  <c r="BC23" i="125"/>
  <c r="O38" i="189"/>
  <c r="O21" i="189" s="1"/>
  <c r="O18" i="189" s="1"/>
  <c r="H38" i="189" l="1"/>
  <c r="H21" i="189" s="1"/>
  <c r="H18" i="189" s="1"/>
  <c r="AH23" i="125"/>
  <c r="AH20" i="125" s="1"/>
  <c r="BC20" i="125"/>
  <c r="X18" i="115"/>
  <c r="W18" i="115"/>
  <c r="O18" i="115"/>
  <c r="K23" i="115"/>
  <c r="K21" i="115"/>
  <c r="N23" i="115"/>
  <c r="N18" i="115" s="1"/>
  <c r="BG51" i="125"/>
  <c r="K18" i="115" l="1"/>
  <c r="AE50" i="125"/>
  <c r="AE25" i="125" s="1"/>
  <c r="AE20" i="125" s="1"/>
  <c r="S50" i="125"/>
  <c r="AG23" i="115"/>
  <c r="AG18" i="115" s="1"/>
  <c r="AQ50" i="125"/>
  <c r="AQ25" i="125" s="1"/>
  <c r="AQ20" i="125" s="1"/>
  <c r="AE23" i="115"/>
  <c r="BG50" i="125"/>
  <c r="BG25" i="125" s="1"/>
  <c r="BG20" i="125" s="1"/>
  <c r="AC23" i="115"/>
  <c r="AE21" i="115"/>
  <c r="R49" i="189"/>
  <c r="R23" i="189" s="1"/>
  <c r="R18" i="189" s="1"/>
  <c r="AE18" i="115" l="1"/>
  <c r="S25" i="125"/>
  <c r="S20" i="125" s="1"/>
  <c r="AI23" i="115"/>
  <c r="BF21" i="197"/>
  <c r="AC21" i="115"/>
  <c r="AC18" i="115" s="1"/>
  <c r="AI21" i="115"/>
  <c r="AI18" i="115" l="1"/>
</calcChain>
</file>

<file path=xl/sharedStrings.xml><?xml version="1.0" encoding="utf-8"?>
<sst xmlns="http://schemas.openxmlformats.org/spreadsheetml/2006/main" count="12127" uniqueCount="659">
  <si>
    <t>…</t>
  </si>
  <si>
    <t>к приказу Минэнерго России</t>
  </si>
  <si>
    <t>Итого за период реализации инвестиционной программы</t>
  </si>
  <si>
    <t>Идентифика-тор инвестицион-ного проекта</t>
  </si>
  <si>
    <t>I кв.</t>
  </si>
  <si>
    <t>II кв.</t>
  </si>
  <si>
    <t>III кв.</t>
  </si>
  <si>
    <t>IV кв.</t>
  </si>
  <si>
    <t>месяц и год составления сметной документации</t>
  </si>
  <si>
    <t>в ценах, сложившихся ко времени составления сметной документации, млн рублей (с НДС)</t>
  </si>
  <si>
    <t>в базисном уровне цен</t>
  </si>
  <si>
    <t>Всего, в т.ч.:</t>
  </si>
  <si>
    <t>Наименование</t>
  </si>
  <si>
    <t>Полная сметная стоимость инвестиционного проекта в соответствии с утвержденной проектной документацией</t>
  </si>
  <si>
    <t>План</t>
  </si>
  <si>
    <t>в прогнозных ценах соответствующих лет</t>
  </si>
  <si>
    <t>млн рублей (без НДС)</t>
  </si>
  <si>
    <t>федерального бюджета</t>
  </si>
  <si>
    <t>иных источников финансирования</t>
  </si>
  <si>
    <t>Общий объем финансирования, в том числе за счет:</t>
  </si>
  <si>
    <t>проектно-изыскательские работы</t>
  </si>
  <si>
    <t>строительные работы, реконструкция, монтаж оборудования</t>
  </si>
  <si>
    <t xml:space="preserve">  Наименование инвестиционного проекта (группы инвестиционных проектов)</t>
  </si>
  <si>
    <t>Финансирование капитальных вложений в прогнозных ценах соответствующих лет, млн рублей (с НДС)</t>
  </si>
  <si>
    <t>Итого за период реализации инвестиционной программы
(план)</t>
  </si>
  <si>
    <t xml:space="preserve">Остаток финансирования капитальных вложений в прогнозных ценах соответствующих лет,  млн рублей 
(с НДС) </t>
  </si>
  <si>
    <t xml:space="preserve">Оценка полной стоимости инвестиционного проекта в прогнозных ценах соответствующих лет, млн рублей (с НДС) </t>
  </si>
  <si>
    <t>основные средства</t>
  </si>
  <si>
    <t>нематериальные активы</t>
  </si>
  <si>
    <t xml:space="preserve"> </t>
  </si>
  <si>
    <t>Реквизиты документа</t>
  </si>
  <si>
    <t>5</t>
  </si>
  <si>
    <t>6</t>
  </si>
  <si>
    <t>4.1.1</t>
  </si>
  <si>
    <t>4.1.2</t>
  </si>
  <si>
    <t>4.1.3</t>
  </si>
  <si>
    <t>4.1.4</t>
  </si>
  <si>
    <t>4.1.5</t>
  </si>
  <si>
    <t>4.1.6</t>
  </si>
  <si>
    <t>7</t>
  </si>
  <si>
    <t>8</t>
  </si>
  <si>
    <t>9</t>
  </si>
  <si>
    <t>10</t>
  </si>
  <si>
    <t>оборудование</t>
  </si>
  <si>
    <t>прочие затраты</t>
  </si>
  <si>
    <t>Другое</t>
  </si>
  <si>
    <t>Предложение по корректировке утвержденного плана</t>
  </si>
  <si>
    <t>Краткое обоснование  корректировки утвержденного плана</t>
  </si>
  <si>
    <t>Текущая стадия реализации инвестиционного проекта</t>
  </si>
  <si>
    <t>Номер группы инвести-ционных проектов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</si>
  <si>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</si>
  <si>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</si>
  <si>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</si>
  <si>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t>Год окончания реализации инвестицион-ного проекта</t>
  </si>
  <si>
    <t>Предложение по корректировке утвержденного  плана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</si>
  <si>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</si>
  <si>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</si>
  <si>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</si>
  <si>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</si>
  <si>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</si>
  <si>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</si>
  <si>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</si>
  <si>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</si>
  <si>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</si>
  <si>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</si>
  <si>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</si>
  <si>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</si>
  <si>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4.4.1</t>
  </si>
  <si>
    <t>4.4.2</t>
  </si>
  <si>
    <t>4.4.3</t>
  </si>
  <si>
    <t>4.4.4</t>
  </si>
  <si>
    <t>4.4.5</t>
  </si>
  <si>
    <t>4.4.6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</si>
  <si>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</si>
  <si>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</si>
  <si>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</si>
  <si>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</si>
  <si>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</si>
  <si>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</si>
  <si>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</si>
  <si>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</si>
  <si>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</si>
  <si>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</si>
  <si>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</si>
  <si>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6.2.4</t>
  </si>
  <si>
    <t>6.2.5</t>
  </si>
  <si>
    <t>6.2.6</t>
  </si>
  <si>
    <t>Приложение  № 2</t>
  </si>
  <si>
    <t>7.1.1</t>
  </si>
  <si>
    <t>7.1.2</t>
  </si>
  <si>
    <t>7.1.3</t>
  </si>
  <si>
    <t>7.1.4</t>
  </si>
  <si>
    <t>7.1.5</t>
  </si>
  <si>
    <t>7.1.6</t>
  </si>
  <si>
    <t>7.2.1</t>
  </si>
  <si>
    <t>7.2.2</t>
  </si>
  <si>
    <t>7.2.3</t>
  </si>
  <si>
    <t>7.2.4</t>
  </si>
  <si>
    <t>7.2.5</t>
  </si>
  <si>
    <t>7.2.6</t>
  </si>
  <si>
    <t>Первоначальная стоимость принимаемых к учету основных средств и нематериальных активов, млн рублей (без НДС)</t>
  </si>
  <si>
    <t xml:space="preserve">                                                         полное наименование субъекта электроэнергетики</t>
  </si>
  <si>
    <t>Принятие основных средств и нематериальных активов к бухгалтерскому учету</t>
  </si>
  <si>
    <t>Приложение  № 3</t>
  </si>
  <si>
    <t xml:space="preserve">                                              полное наименование субъекта электроэнергетики</t>
  </si>
  <si>
    <t>Приложение  № 4</t>
  </si>
  <si>
    <t>Краткое обоснование корректировки утвержденного плана</t>
  </si>
  <si>
    <t xml:space="preserve">План </t>
  </si>
  <si>
    <t>Факт 
(Предложение по корректировке плана)</t>
  </si>
  <si>
    <t xml:space="preserve">Факт 
(Предложение по корректировке утвержденного плана) </t>
  </si>
  <si>
    <t>Итого за период реализации инвестиционной программы
(с учетом предложений по корректировке утвержденного плана)</t>
  </si>
  <si>
    <t>Факт (Предложение по корректировке утвержденного плана)</t>
  </si>
  <si>
    <t>Итого за период реализации инвестиционной программы
(предложение по корректировке утвержденного плана)</t>
  </si>
  <si>
    <t xml:space="preserve">
Утвержденный план</t>
  </si>
  <si>
    <t>Утвержденный план</t>
  </si>
  <si>
    <t>29.1</t>
  </si>
  <si>
    <t>29.2</t>
  </si>
  <si>
    <t>29.3</t>
  </si>
  <si>
    <t>29.4</t>
  </si>
  <si>
    <t>29.5</t>
  </si>
  <si>
    <t>29.6</t>
  </si>
  <si>
    <t>Индексы- дефляторы, предусмотренные прогнозом социально-экономического развития Российской Федерации на среднесрочный период (в %, к предыдущему году)</t>
  </si>
  <si>
    <t>Наименование индексов-дефляторов, отражающих повышение эффективности инвестиционной деятельности (в %, к предыдущему году)</t>
  </si>
  <si>
    <t>7.3.1</t>
  </si>
  <si>
    <t>7.3.2</t>
  </si>
  <si>
    <t>7.3.3</t>
  </si>
  <si>
    <t>7.3.4</t>
  </si>
  <si>
    <t>7.3.5</t>
  </si>
  <si>
    <t>7.3.6</t>
  </si>
  <si>
    <t>7.4.1</t>
  </si>
  <si>
    <t>7.4.2</t>
  </si>
  <si>
    <t>7.4.3</t>
  </si>
  <si>
    <t>7.4.4</t>
  </si>
  <si>
    <t>7.4.5</t>
  </si>
  <si>
    <t>7.4.6</t>
  </si>
  <si>
    <t>7.5.1</t>
  </si>
  <si>
    <t>7.5.2</t>
  </si>
  <si>
    <t>7.5.3</t>
  </si>
  <si>
    <t>7.5.4</t>
  </si>
  <si>
    <t>7.5.5</t>
  </si>
  <si>
    <t>7.5.6</t>
  </si>
  <si>
    <t>7.6.1</t>
  </si>
  <si>
    <t>7.6.2</t>
  </si>
  <si>
    <t>7.6.3</t>
  </si>
  <si>
    <t>7.6.4</t>
  </si>
  <si>
    <t>7.6.5</t>
  </si>
  <si>
    <t>7.6.6</t>
  </si>
  <si>
    <t>8.1.1</t>
  </si>
  <si>
    <t>8.1.2</t>
  </si>
  <si>
    <t>8.1.3</t>
  </si>
  <si>
    <t>8.1.4</t>
  </si>
  <si>
    <t>8.1.5</t>
  </si>
  <si>
    <t>8.1.6</t>
  </si>
  <si>
    <t>8.2.1</t>
  </si>
  <si>
    <t>8.2.2</t>
  </si>
  <si>
    <t>8.2.3</t>
  </si>
  <si>
    <t>8.2.4</t>
  </si>
  <si>
    <t>8.2.5</t>
  </si>
  <si>
    <t>8.2.6</t>
  </si>
  <si>
    <t>в базисном уровне цен, млн рублей 
(с НДС)</t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</si>
  <si>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</si>
  <si>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t xml:space="preserve">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</si>
  <si>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Форма 1. Перечни инвестиционных проектов и план финансирования капитальных вложений по ним</t>
  </si>
  <si>
    <t>Форма 3. План ввода основных средств</t>
  </si>
  <si>
    <t>Форма 2. Перечни инвестиционных проектов и план освоения капитальных вложений по ним</t>
  </si>
  <si>
    <t>Форма 4. План ввода основных средств (с распределением по кварталам)</t>
  </si>
  <si>
    <t>Приложение  № 1</t>
  </si>
  <si>
    <t>№ п/п</t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</si>
  <si>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>1)</t>
    </r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</si>
  <si>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</si>
  <si>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Освоение капитальных вложений в прогнозных ценах соответствующих лет, млн рублей  (без НДС)</t>
  </si>
  <si>
    <t>средств, полученных от оказания услуг, реализации товаров по регулируемым государством ценам (тарифам)</t>
  </si>
  <si>
    <t>км ВОЛС</t>
  </si>
  <si>
    <t>км иных линий связи</t>
  </si>
  <si>
    <r>
      <t>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</si>
  <si>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Приложение  № 10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</si>
  <si>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</si>
  <si>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</si>
  <si>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</si>
  <si>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</si>
  <si>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</si>
  <si>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</si>
  <si>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</si>
  <si>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</si>
  <si>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</si>
  <si>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</si>
  <si>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</si>
  <si>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</si>
  <si>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</si>
  <si>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</si>
  <si>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</si>
  <si>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</si>
  <si>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</si>
  <si>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</si>
  <si>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</si>
  <si>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</si>
  <si>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</si>
  <si>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30.22</t>
  </si>
  <si>
    <t>30.23</t>
  </si>
  <si>
    <t>30.24</t>
  </si>
  <si>
    <t>30.25</t>
  </si>
  <si>
    <t>30.26</t>
  </si>
  <si>
    <t>30.27</t>
  </si>
  <si>
    <t>30.28</t>
  </si>
  <si>
    <t>30.29</t>
  </si>
  <si>
    <t>30.30</t>
  </si>
  <si>
    <t>Форма 10. Краткое описание инвестиционной программы. Индексы-дефляторы инвестиций в основной капитал (капитальных вложений)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</si>
  <si>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Вместо слов «Факт (Предложение по корректировке утвержденного плана)» указывается слово «Факт», если год, в отношении которого заполняется столбец, будет завершен по состоянию на плановую дату раскрытия информации об инвестиционной программе (о проекте инвестиционной программы и (или) проекте изменений, вносимых в инвестиционную программу), либо в противном случае – слова «Предложение по корректировке утвержденного плана».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</si>
  <si>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Вместо слов «План (Утвержденный план)» указывается слово «План», если на год, в отношении которого заполняется столбец, отсутствует утвержденная инвестиционная программа, либо в противном случае – слова «Утвержденный план».</t>
    </r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</si>
  <si>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</si>
  <si>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t>бюджетов субъектов Российской Федерации  и муниципальных образований</t>
  </si>
  <si>
    <t xml:space="preserve">Наименование документа - источника данных </t>
  </si>
  <si>
    <t>Годы</t>
  </si>
  <si>
    <t>… год</t>
  </si>
  <si>
    <t>5.1</t>
  </si>
  <si>
    <t>5.2</t>
  </si>
  <si>
    <t>5.3</t>
  </si>
  <si>
    <t>5.4</t>
  </si>
  <si>
    <t>5.5</t>
  </si>
  <si>
    <t xml:space="preserve">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</si>
  <si>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 xml:space="preserve">Инвестиционная программа    </t>
    </r>
    <r>
      <rPr>
        <u/>
        <sz val="14"/>
        <color theme="1"/>
        <rFont val="Times New Roman"/>
        <family val="1"/>
        <charset val="204"/>
      </rPr>
      <t xml:space="preserve">ПАО "Мордовская энергосбытовая компания"  </t>
    </r>
  </si>
  <si>
    <r>
      <t xml:space="preserve">Год раскрытия информации:   </t>
    </r>
    <r>
      <rPr>
        <u/>
        <sz val="14"/>
        <rFont val="Times New Roman"/>
        <family val="1"/>
        <charset val="204"/>
      </rPr>
      <t xml:space="preserve">2017 </t>
    </r>
    <r>
      <rPr>
        <sz val="14"/>
        <rFont val="Times New Roman"/>
        <family val="1"/>
        <charset val="204"/>
      </rPr>
      <t xml:space="preserve"> год</t>
    </r>
  </si>
  <si>
    <t>1.</t>
  </si>
  <si>
    <t>Приобретение служебного транспорта</t>
  </si>
  <si>
    <t>ВСЕГО по инвестиционной программе, в том числе:</t>
  </si>
  <si>
    <t>Реконструкция, всего, в том числе:</t>
  </si>
  <si>
    <t>Модернизация, техническое перевооружение, модификация, всего, в том числе:</t>
  </si>
  <si>
    <t>Новое строительство, создание, покупка,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</si>
  <si>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</si>
  <si>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</si>
  <si>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Республика Мордовия</t>
  </si>
  <si>
    <t>1.1.</t>
  </si>
  <si>
    <t>1.1.1.</t>
  </si>
  <si>
    <t>Реконструкция, всего:</t>
  </si>
  <si>
    <t>Модернизация, техническое перевооружение, модификация, всего</t>
  </si>
  <si>
    <t>Новое строительство, создание, покупка, всего:</t>
  </si>
  <si>
    <t>Покупка земельных участков для целей реализации инвестиционных проектов, всего:</t>
  </si>
  <si>
    <t>Прочие инвестиционные проекты, всего:</t>
  </si>
  <si>
    <t>Реконструкция зданий (сооружений), всего, в том числе:</t>
  </si>
  <si>
    <t>1.1.1.1.</t>
  </si>
  <si>
    <t>Реконструкция систем инженерно-технического обеспечения зданий (сооружений), всего, в том числе:</t>
  </si>
  <si>
    <t>1.1.1.2.</t>
  </si>
  <si>
    <t>Реконструкция прочих объектов основных средств, всего, в том числе:</t>
  </si>
  <si>
    <t>1.1.2.</t>
  </si>
  <si>
    <t>Реконструкция линий связи и телекоммуникационных систем, всего, втом числе:</t>
  </si>
  <si>
    <t>1.1.3.</t>
  </si>
  <si>
    <t>Реконструкция информационно-вычислительных систем, всего, в том числе:</t>
  </si>
  <si>
    <r>
      <t xml:space="preserve">Утвержденные плановые значения показателей приведены в соответствии с    </t>
    </r>
    <r>
      <rPr>
        <u/>
        <sz val="14"/>
        <rFont val="Times New Roman"/>
        <family val="1"/>
        <charset val="204"/>
      </rPr>
      <t xml:space="preserve">               решение об утверждении инвестиционной программы отсутствует                                </t>
    </r>
  </si>
  <si>
    <t>1.2.</t>
  </si>
  <si>
    <t>1.2.1.</t>
  </si>
  <si>
    <t>1.2.2.</t>
  </si>
  <si>
    <t>1.2.3.</t>
  </si>
  <si>
    <t>1.2.4.</t>
  </si>
  <si>
    <t>Модернизация, техническое перевооружение зданий (сооружений), всего в том числе</t>
  </si>
  <si>
    <t>Модернизация, техническое перевооружение линий связи и телекоммуникациооных систем, всего, в том числе:</t>
  </si>
  <si>
    <t>Модернизация, техническое перевооружение информационно-вычислительных систем, всего, в том числе:</t>
  </si>
  <si>
    <t>Модификация программ для ЭВМ, всего, в том числе:</t>
  </si>
  <si>
    <t>1.3.</t>
  </si>
  <si>
    <t>1.2.1.1.</t>
  </si>
  <si>
    <t>1.2.1.2.</t>
  </si>
  <si>
    <t>Модернизация, техническое перевооружение прочих объектов основных средств,всего, в том числе:</t>
  </si>
  <si>
    <t>Создание, модернизация, техническое перевооружение систем инженерно-технического обеспечения зданий (сооружений), всего, в том числе:</t>
  </si>
  <si>
    <t>1.3.1.</t>
  </si>
  <si>
    <t>1.3.2.</t>
  </si>
  <si>
    <t>1.3.3.</t>
  </si>
  <si>
    <t>1.3.4.</t>
  </si>
  <si>
    <t>Новое строительство, покупка зданий (сооружений), всего, в том числе:</t>
  </si>
  <si>
    <t>Новое строительство, покупка линий связи и телекоммуникационных систем, всего, в том числе:</t>
  </si>
  <si>
    <t>Прочее новое строительство, покупка объектов основных средств, всего, в том числе:</t>
  </si>
  <si>
    <t>Создание, приобретение объектов нематериальных активов,всего,в том числе:</t>
  </si>
  <si>
    <t>1.3.4.1.</t>
  </si>
  <si>
    <t>1.3.4.2.</t>
  </si>
  <si>
    <t>Создание программ для ЭВМ, приобретение исключительных прав на программы для ЭВМ, всего, в том числе:</t>
  </si>
  <si>
    <t>Создание, приобретение прочих объектов нематериальных активов, всего, в том числе:</t>
  </si>
  <si>
    <t>1.4.</t>
  </si>
  <si>
    <t>1.5.</t>
  </si>
  <si>
    <t>0.1</t>
  </si>
  <si>
    <t>0.2</t>
  </si>
  <si>
    <t>0.3</t>
  </si>
  <si>
    <t>0.4</t>
  </si>
  <si>
    <t>0.5</t>
  </si>
  <si>
    <t>1.5.1.</t>
  </si>
  <si>
    <t>Н_MESK02</t>
  </si>
  <si>
    <t>нд</t>
  </si>
  <si>
    <t>План 
на 01.01.2017</t>
  </si>
  <si>
    <r>
      <t xml:space="preserve">Фактический объем финансирования на 01.01.2017 
</t>
    </r>
    <r>
      <rPr>
        <sz val="12"/>
        <rFont val="Times New Roman"/>
        <family val="1"/>
        <charset val="204"/>
      </rPr>
      <t xml:space="preserve">млн рублей 
(с НДС) </t>
    </r>
  </si>
  <si>
    <t>Финансирование капитальных вложений 
года 2017 в прогнозных ценах, млн рублей (с НДС)</t>
  </si>
  <si>
    <t>План 2018 года</t>
  </si>
  <si>
    <t xml:space="preserve">Факт 
(Предложение по корректировке утвержденного плана) 2018 года
</t>
  </si>
  <si>
    <t>Факт 
(Предложение по корректировке утвержденного плана) 2019 года</t>
  </si>
  <si>
    <t>Факт 
(Предложение по корректировке утвержденного плана) 2020 года</t>
  </si>
  <si>
    <t>Г</t>
  </si>
  <si>
    <t>Н_MESK03</t>
  </si>
  <si>
    <t>План 2019 года</t>
  </si>
  <si>
    <t>План  2020 года</t>
  </si>
  <si>
    <t xml:space="preserve">Фактический объем освоения капитальных вложений на 01.01.2017 года, млн рублей 
(без НДС) </t>
  </si>
  <si>
    <t>год 2018</t>
  </si>
  <si>
    <t>год 2019</t>
  </si>
  <si>
    <t>год 2020</t>
  </si>
  <si>
    <t>Освоение капитальных вложений года 2017 в прогнозных ценах соответствующих лет, млн рублей (без НДС)</t>
  </si>
  <si>
    <t xml:space="preserve">План на 01.01.2017 года </t>
  </si>
  <si>
    <t xml:space="preserve">План
</t>
  </si>
  <si>
    <t>План 
на 01.01.2018</t>
  </si>
  <si>
    <t>Предложение по корректировке утвержденного плана на 01.01.2018</t>
  </si>
  <si>
    <t xml:space="preserve">План 
на 01.01. 2018 года </t>
  </si>
  <si>
    <t xml:space="preserve">Предложение по корректировке утвержденного плана 
на 01.01. 2018 года </t>
  </si>
  <si>
    <t>2018 год</t>
  </si>
  <si>
    <t>2019 год</t>
  </si>
  <si>
    <t>2020 год</t>
  </si>
  <si>
    <t>Принятие основных средств и нематериальных активов к бухгалтерскому учету в 2017 году</t>
  </si>
  <si>
    <t>шт.</t>
  </si>
  <si>
    <t>Год 2018</t>
  </si>
  <si>
    <t>Год 2019</t>
  </si>
  <si>
    <t>Год 2020</t>
  </si>
  <si>
    <r>
      <t xml:space="preserve"> на год   </t>
    </r>
    <r>
      <rPr>
        <b/>
        <u/>
        <sz val="14"/>
        <color theme="1"/>
        <rFont val="Times New Roman"/>
        <family val="1"/>
        <charset val="204"/>
      </rPr>
      <t>2018</t>
    </r>
  </si>
  <si>
    <t>шт</t>
  </si>
  <si>
    <t>Итого план 
за год</t>
  </si>
  <si>
    <t>1.5.2.</t>
  </si>
  <si>
    <t>Н_MESK04</t>
  </si>
  <si>
    <t>И</t>
  </si>
  <si>
    <t>2</t>
  </si>
  <si>
    <t>План принятия основных средств и нематериальных активов к бухгалтерскому учету на 2018  год</t>
  </si>
  <si>
    <r>
      <t>Инвестиционная программа_</t>
    </r>
    <r>
      <rPr>
        <u/>
        <sz val="14"/>
        <color theme="1"/>
        <rFont val="Times New Roman"/>
        <family val="1"/>
        <charset val="204"/>
      </rPr>
      <t>ПАО "Мордовская энергосбытовая компания"</t>
    </r>
    <r>
      <rPr>
        <sz val="14"/>
        <color theme="1"/>
        <rFont val="Times New Roman"/>
        <family val="1"/>
        <charset val="204"/>
      </rPr>
      <t>_</t>
    </r>
  </si>
  <si>
    <r>
      <t>Год раскрытия информации: ___</t>
    </r>
    <r>
      <rPr>
        <u/>
        <sz val="14"/>
        <rFont val="Times New Roman"/>
        <family val="1"/>
        <charset val="204"/>
      </rPr>
      <t>2017</t>
    </r>
    <r>
      <rPr>
        <sz val="14"/>
        <rFont val="Times New Roman"/>
        <family val="1"/>
        <charset val="204"/>
      </rPr>
      <t>______ год</t>
    </r>
  </si>
  <si>
    <t xml:space="preserve">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</si>
  <si>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>Утвержденные плановые значения показателей приведены в соответствии с  ____</t>
    </r>
    <r>
      <rPr>
        <u/>
        <sz val="14"/>
        <rFont val="Times New Roman"/>
        <family val="1"/>
        <charset val="204"/>
      </rPr>
      <t>решение об утверждении инвестиционной программы отсутствует</t>
    </r>
    <r>
      <rPr>
        <sz val="14"/>
        <rFont val="Times New Roman"/>
        <family val="1"/>
        <charset val="204"/>
      </rPr>
      <t>____________________</t>
    </r>
  </si>
  <si>
    <r>
      <t xml:space="preserve">Инвестиционная программа </t>
    </r>
    <r>
      <rPr>
        <u/>
        <sz val="14"/>
        <color theme="1"/>
        <rFont val="Times New Roman"/>
        <family val="1"/>
        <charset val="204"/>
      </rPr>
      <t xml:space="preserve">ПАО "Мордовская энергосбытовая компания" </t>
    </r>
  </si>
  <si>
    <r>
      <t>Год раскрытия информации: ___</t>
    </r>
    <r>
      <rPr>
        <u/>
        <sz val="12"/>
        <rFont val="Times New Roman"/>
        <family val="1"/>
        <charset val="204"/>
      </rPr>
      <t>2017</t>
    </r>
    <r>
      <rPr>
        <sz val="12"/>
        <rFont val="Times New Roman"/>
        <family val="1"/>
        <charset val="204"/>
      </rPr>
      <t>______ год</t>
    </r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</si>
  <si>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 xml:space="preserve">2017 </t>
    </r>
    <r>
      <rPr>
        <sz val="12"/>
        <rFont val="Times New Roman"/>
        <family val="1"/>
        <charset val="204"/>
      </rPr>
      <t xml:space="preserve"> год</t>
    </r>
  </si>
  <si>
    <t xml:space="preserve">                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</si>
  <si>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r>
      <t xml:space="preserve">Утвержденные плановые значения показателей приведены в соответствии с   </t>
    </r>
    <r>
      <rPr>
        <u/>
        <sz val="14"/>
        <rFont val="Times New Roman"/>
        <family val="1"/>
        <charset val="204"/>
      </rPr>
      <t xml:space="preserve">                               решение об утверждении инвестиционной программы отсутствует                                           </t>
    </r>
  </si>
  <si>
    <r>
      <t>Инвестиционная программа___</t>
    </r>
    <r>
      <rPr>
        <u/>
        <sz val="14"/>
        <color theme="1"/>
        <rFont val="Times New Roman"/>
        <family val="1"/>
        <charset val="204"/>
      </rPr>
      <t xml:space="preserve">ПАО "Мордовская энергосбытовая компания" </t>
    </r>
    <r>
      <rPr>
        <sz val="14"/>
        <color theme="1"/>
        <rFont val="Times New Roman"/>
        <family val="1"/>
        <charset val="204"/>
      </rPr>
      <t>_</t>
    </r>
  </si>
  <si>
    <r>
      <t>Утвержденные плановые значения показателей приведены в соответствии с  ___________</t>
    </r>
    <r>
      <rPr>
        <u/>
        <sz val="14"/>
        <rFont val="Times New Roman"/>
        <family val="1"/>
        <charset val="204"/>
      </rPr>
      <t>решение об утверждении инвестиционной программы отсутствует</t>
    </r>
    <r>
      <rPr>
        <sz val="14"/>
        <rFont val="Times New Roman"/>
        <family val="1"/>
        <charset val="204"/>
      </rPr>
      <t>________________________________________</t>
    </r>
  </si>
  <si>
    <t>Н_MESK05</t>
  </si>
  <si>
    <t>Н_MESK01</t>
  </si>
  <si>
    <t>9,83</t>
  </si>
  <si>
    <t>1.3.4.1.1.</t>
  </si>
  <si>
    <t>Инвестиционная программа   ПАО "Мордовская энергосбытовая компания"</t>
  </si>
  <si>
    <t>Приложение  № 5</t>
  </si>
  <si>
    <t>Форма 5. Краткое описание инвестиционной программы. Ввод объектов инвестиционной деятельности (мощностей) в эксплуатацию</t>
  </si>
  <si>
    <r>
      <t xml:space="preserve">Утвержденные плановые значения показателей приведены в соответствии с  </t>
    </r>
    <r>
      <rPr>
        <u/>
        <sz val="14"/>
        <rFont val="Times New Roman"/>
        <family val="1"/>
        <charset val="204"/>
      </rPr>
      <t>решение об утверждении инвестиционной программы отсутствует</t>
    </r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</si>
  <si>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</si>
  <si>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Характеристики объекта электроэнергетики (объекта инвестиционной деятельности)</t>
  </si>
  <si>
    <t>Ввод объектов инвестиционной деятельности (мощностей) в эксплуатацию в 2017 г.</t>
  </si>
  <si>
    <t>Ввод объектов инвестиционной деятельности (мощностей) в эксплуатацию</t>
  </si>
  <si>
    <t xml:space="preserve">Итого за период реализации инвестиционной программы </t>
  </si>
  <si>
    <t>штуки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</si>
  <si>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</si>
  <si>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</si>
  <si>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</si>
  <si>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</si>
  <si>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</si>
  <si>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</si>
  <si>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</si>
  <si>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</si>
  <si>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t>6.3.1</t>
  </si>
  <si>
    <t>6.3.2</t>
  </si>
  <si>
    <t>6.3.3</t>
  </si>
  <si>
    <t>6.3.4</t>
  </si>
  <si>
    <t>6.4.1</t>
  </si>
  <si>
    <t>6.4.2</t>
  </si>
  <si>
    <t>6.4.3</t>
  </si>
  <si>
    <t>6.4.4</t>
  </si>
  <si>
    <t>6.5.1</t>
  </si>
  <si>
    <t>6.5.2</t>
  </si>
  <si>
    <t>6.5.3</t>
  </si>
  <si>
    <t>6.5.4</t>
  </si>
  <si>
    <t>6.6.1</t>
  </si>
  <si>
    <t>6.6.2</t>
  </si>
  <si>
    <t>6.6.3</t>
  </si>
  <si>
    <t>6.6.4</t>
  </si>
  <si>
    <t>Приложение  № 6</t>
  </si>
  <si>
    <t>Форма 6. Краткое описание инвестиционной программы. Показатели энергетической эффективности</t>
  </si>
  <si>
    <r>
      <t>Инвестиционная программа</t>
    </r>
    <r>
      <rPr>
        <u/>
        <sz val="12"/>
        <color theme="1"/>
        <rFont val="Times New Roman"/>
        <family val="1"/>
        <charset val="204"/>
      </rPr>
      <t xml:space="preserve"> ПАО "Мордовская энергосбытовая компания"</t>
    </r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</si>
  <si>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 xml:space="preserve">2017 </t>
    </r>
    <r>
      <rPr>
        <sz val="12"/>
        <rFont val="Times New Roman"/>
        <family val="1"/>
        <charset val="204"/>
      </rPr>
      <t>год</t>
    </r>
  </si>
  <si>
    <r>
      <t xml:space="preserve">Перечень показателей энергетической эффективности объектов приведен в соответствии с  </t>
    </r>
    <r>
      <rPr>
        <u/>
        <sz val="12"/>
        <rFont val="Times New Roman"/>
        <family val="1"/>
        <charset val="204"/>
      </rPr>
      <t>решение об утверждении инвестиционной программы отсутствует</t>
    </r>
  </si>
  <si>
    <t>____________________________________________________________________________________________________________________________________________________________________________________________________________</t>
  </si>
  <si>
    <t>реквизиты решения уполномоченного органа исполнительной власти, утвердившего требования к программам в области энергосбережения и повышения энергетической эффективности организаций, осуществляющих регулируемые виды деятельности</t>
  </si>
  <si>
    <t>Идентификатор инвестиционного проекта</t>
  </si>
  <si>
    <t>Плановые значения показателей энергетической эффективности строящихся (реконструируемых, приобретаемых) объектов (показатели энергетической эффективности объектов, предусмотренные требованиями к программам в области энергосбережения и повышения энергетической эффективности, установленными уполномоченным органом исполнительной власти)</t>
  </si>
  <si>
    <t>Примечание</t>
  </si>
  <si>
    <t>Наименование показателя энергетической эффективности, единицы измерения</t>
  </si>
  <si>
    <t>Наименование вида объекта (оборудования, группы оборудования)</t>
  </si>
  <si>
    <t>4.1. …</t>
  </si>
  <si>
    <t>4.2. …</t>
  </si>
  <si>
    <t>4. …</t>
  </si>
  <si>
    <t>требования отсутствуют</t>
  </si>
  <si>
    <t>Приложение  № 7</t>
  </si>
  <si>
    <t>Форма 7. Краткое описание инвестиционной программы. Места расположения объектов инвестиционной деятельности и другие показатели инвестиционных проектов</t>
  </si>
  <si>
    <r>
      <t xml:space="preserve">Инвестиционная программа </t>
    </r>
    <r>
      <rPr>
        <u/>
        <sz val="12"/>
        <rFont val="Times New Roman"/>
        <family val="1"/>
        <charset val="204"/>
      </rPr>
      <t>ПАО "Мордовская энергосбытовая компания"</t>
    </r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</si>
  <si>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2017</t>
    </r>
    <r>
      <rPr>
        <sz val="12"/>
        <rFont val="Times New Roman"/>
        <family val="1"/>
        <charset val="204"/>
      </rPr>
      <t xml:space="preserve"> год</t>
    </r>
  </si>
  <si>
    <t>Федеральные округа, на территории 
которых 
реализуется 
инвестиционный 
проект</t>
  </si>
  <si>
    <t>Субъекты Российской Федерации, 
на территории 
которых 
реализуется 
инвестиционный 
проект</t>
  </si>
  <si>
    <t>Территории муниципальных образований, на территории которых реализуется инвестиционный проект</t>
  </si>
  <si>
    <t>Наименование обособленного подразделения субъекта электроэнергетики, реализующего инвестиционный проект 
(если применимо)</t>
  </si>
  <si>
    <t>Наличие решения о резервировании земель
(+; -; не требуется)</t>
  </si>
  <si>
    <t>Наличие решения  об изъятии земельных участков для государственных или муниципальных нужд
(+; -; не требуется)</t>
  </si>
  <si>
    <t>Наличие решения о переводе земель или земельных участков из одной категории в другую
(+; -; не требуется)</t>
  </si>
  <si>
    <t>Наличие  правоустанав-ливающих документов на земельный участок
(+; -; не требуется)</t>
  </si>
  <si>
    <t>Наличие утвержденной документации по планировке территории
(+; -; не требуется)</t>
  </si>
  <si>
    <t>Наличие заключения по результатам 
технологического и ценового аудита инвестиционного проекта
(+; -; не требуется)</t>
  </si>
  <si>
    <t>Наличие положительного заключения 
экспертизы проектной документации
(+; -; не требуется)</t>
  </si>
  <si>
    <t>Наличие утвержденной  
проектной 
документации
(+; -; не требуется)</t>
  </si>
  <si>
    <t>Наличие разрешения 
на строи-
тельство
(+; -; не требуется)</t>
  </si>
  <si>
    <t>Приволжский федеральный округ</t>
  </si>
  <si>
    <t>ПАО "Мордовская энергосбытовая компания"</t>
  </si>
  <si>
    <t>-</t>
  </si>
  <si>
    <t>не требуется</t>
  </si>
  <si>
    <t>г.Саранск</t>
  </si>
  <si>
    <t>Н_MESK06</t>
  </si>
  <si>
    <t>Н_MESK07</t>
  </si>
  <si>
    <t>Н_MESK08</t>
  </si>
  <si>
    <t>Н_MESK09</t>
  </si>
  <si>
    <t>Н_MESK10</t>
  </si>
  <si>
    <t>Н_MESK11</t>
  </si>
  <si>
    <t>Н_MESK12</t>
  </si>
  <si>
    <t>Н_MESK13</t>
  </si>
  <si>
    <t>Н_MESK14</t>
  </si>
  <si>
    <t>Н_MESK15</t>
  </si>
  <si>
    <t>Н_MESK16</t>
  </si>
  <si>
    <t>Н_MESK17</t>
  </si>
  <si>
    <t>Н_MESK18</t>
  </si>
  <si>
    <t>Н_MESK19</t>
  </si>
  <si>
    <t>Н_MESK20</t>
  </si>
  <si>
    <t>п.Комсомольский, с.Чамзинка, с.Апраксино</t>
  </si>
  <si>
    <t>+</t>
  </si>
  <si>
    <t>Приложение  № 8</t>
  </si>
  <si>
    <t>Форма 8. Краткое описание инвестиционной программы. Обоснование необходимости реализации инвестиционных проектов</t>
  </si>
  <si>
    <t>Инвестиционным проектом предусматривается выполнение:</t>
  </si>
  <si>
    <t>Реализация инвестиционного проекта обсулавливается необходимостью выполнения требований:</t>
  </si>
  <si>
    <t>Инвестиционным проектом осуществляются 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 и
 обеспечивающие достижение утвержденных целевых показателей энергосбережения и повышения энергетической эффективности
(+;-)</t>
  </si>
  <si>
    <t xml:space="preserve">Инвестиционным проектом осуществляются  обязательные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
(+;-)
</t>
  </si>
  <si>
    <t>Задачи, решаемые в рамках инвестиционного проекта</t>
  </si>
  <si>
    <t>Год принятия к бухгалтерскому учету объекта основных средств (нематериальных активов)  
до реализации инвестиционного проекта</t>
  </si>
  <si>
    <t>Показатель  оценки технического состояния</t>
  </si>
  <si>
    <t>Показатель оценки последствий отказа</t>
  </si>
  <si>
    <t>Год определения показателей оценки технического состояния и последствий отказа</t>
  </si>
  <si>
    <t>Необходимость замены физически изношенного оборудования подтверждается  результатами:</t>
  </si>
  <si>
    <t>Реализация инвестиционного проекта предусматривается решением Правительства Российской Федерации (федерального органа исполнительной власти, органа государственной власти субъекта Российской Федерации, органа местного самоуправления)  (+;-)</t>
  </si>
  <si>
    <t>Наименование документа, обосновывающего оценку полной стоимости инвестиционного проекта</t>
  </si>
  <si>
    <t>Идентификатор инвестиционного проекта, для целей реализации которого инвестиционным проектом предусматривается покупка земельного участка</t>
  </si>
  <si>
    <t>Характеристики объектов инвестиционной деятельности</t>
  </si>
  <si>
    <t>противоаварийных мероприятий, предусмотренных актами о расследовании причин аварии (реквизиты актов)</t>
  </si>
  <si>
    <t xml:space="preserve">предписаний федерального органа исполнительной власти, уполномоченного на осуществление федерального государственного энергетического надзора вынесенных по результатам расследования причин аварий (реквизиты предписаний)
</t>
  </si>
  <si>
    <t>иных  предписаний федерального органа исполнительной власти, уполномоченного на осуществление федерального государственного энергетического надзора (реквизиты предписаний)</t>
  </si>
  <si>
    <t>предписаний иных органов государственной власти (указать наименования органов исполнительной власти)</t>
  </si>
  <si>
    <t>м2</t>
  </si>
  <si>
    <t>законодательства Российской Федерации (+;-)</t>
  </si>
  <si>
    <t>регламентов рынков электрической энергии  (+;-)</t>
  </si>
  <si>
    <t>технического освидетельст-вования (+;-)</t>
  </si>
  <si>
    <t>технического обследования 
(+;-)</t>
  </si>
  <si>
    <t>значение до</t>
  </si>
  <si>
    <t>значение после</t>
  </si>
  <si>
    <t>23.1.1</t>
  </si>
  <si>
    <t>23.1.2</t>
  </si>
  <si>
    <t>23.2.1</t>
  </si>
  <si>
    <t>23.2.2</t>
  </si>
  <si>
    <t xml:space="preserve">Локальная смета (локальный сметный расчет) </t>
  </si>
  <si>
    <t>Технико-коммерческое предложение</t>
  </si>
  <si>
    <t xml:space="preserve">- сокращение расходов на содержание и ремонт автотранспорта ПАО «Мордовская энергосбытовая компания»; 
- улучшение качества планирования расходов на содержание автотранспорта;
- повышение надежности автопарка ПАО «Мордовская энергосбытовая компания»;
-  повышение качества обслуживания потребителей.
</t>
  </si>
  <si>
    <t>Коммерческое предложение</t>
  </si>
  <si>
    <t>улучшение качества планирования расходов на содержание автотранспорта;</t>
  </si>
  <si>
    <t>повышение надежности автопарка ПАО «Мордовская энергосбытовая компания»;</t>
  </si>
  <si>
    <t>повышение качества обслуживания потребителей.</t>
  </si>
  <si>
    <t>Н_MESK21</t>
  </si>
  <si>
    <t>Н_MESK22</t>
  </si>
  <si>
    <t xml:space="preserve">- повышение качества учёта энергоресурсов, оперативности и достоверности информации
- предоставление возможности снижения затрат за потребленную электроэнергию, применяя дифференцированный тариф (день, ночь) в диапазоне от 20-30%
- обеспечение возможности проведения мероприятий по поиску мест хищений электроэнергии за счет предоставления данных о величине небаланса потребления жилого дома
- снижение потерь электроэнергии, за счет контроля и анализа потребления дома в целом и уменьшения нерационального расхода энергии в нежилых помещениях дома (на лестничных площадках, при освещении входов в подъезды, в подвалах и т.п.) 
- сокращение затрат на персонал, контролирующий показания квартирных счетчиков 
- автоматизация процесса выписки счетов жильцам за фактически потребленную электроэнергию
</t>
  </si>
  <si>
    <t>Приложение  № 9</t>
  </si>
  <si>
    <t>Форма 9. Краткое описание инвестиционной программы. Показатели, достижение которых планируется в результате реализации инвестиционных проектов, предусмотренных инвестиционной программой</t>
  </si>
  <si>
    <r>
      <t xml:space="preserve">Инвестиционная программа </t>
    </r>
    <r>
      <rPr>
        <u/>
        <sz val="12"/>
        <color theme="1"/>
        <rFont val="Times New Roman"/>
        <family val="1"/>
        <charset val="204"/>
      </rPr>
      <t>ПАО "Мордовская энергосбытовая компания"</t>
    </r>
  </si>
  <si>
    <r>
      <t xml:space="preserve">Наименование субъекта Российской Федерации </t>
    </r>
    <r>
      <rPr>
        <u/>
        <sz val="12"/>
        <rFont val="Times New Roman"/>
        <family val="1"/>
        <charset val="204"/>
      </rPr>
      <t>Республика Мордовия</t>
    </r>
  </si>
  <si>
    <t>Наименование показателя</t>
  </si>
  <si>
    <t>Единицы измерения</t>
  </si>
  <si>
    <t>Значения целевых показателей, годы</t>
  </si>
  <si>
    <t>Утвержден Министерством экономического развития Российской Федерации от 24.11.2016 г.</t>
  </si>
  <si>
    <t>Прогноз социально-экономического развития  Российской Федерации на 2017 год и на плановый период 2018 и 2019 годов</t>
  </si>
  <si>
    <t>АСКУЭ БП Комсомольский, Чамзинка, Апраксино</t>
  </si>
  <si>
    <t>Приложение № 4.1</t>
  </si>
  <si>
    <t>от 24 марта 2010 г. № 114</t>
  </si>
  <si>
    <t>Финансовый план на период реализации инвестиционной программы</t>
  </si>
  <si>
    <t>(заполняется по финансированию)</t>
  </si>
  <si>
    <t>Утверждаю</t>
  </si>
  <si>
    <t>(подпись)</t>
  </si>
  <si>
    <t>«</t>
  </si>
  <si>
    <t>»</t>
  </si>
  <si>
    <t>20</t>
  </si>
  <si>
    <t>17</t>
  </si>
  <si>
    <t>года</t>
  </si>
  <si>
    <t>М. П.</t>
  </si>
  <si>
    <t>млн. рублей</t>
  </si>
  <si>
    <t>Показатели</t>
  </si>
  <si>
    <t>Всего</t>
  </si>
  <si>
    <t>I.</t>
  </si>
  <si>
    <t>Выручка от реализации товаров (работ, услуг), всего</t>
  </si>
  <si>
    <t>в том числе:</t>
  </si>
  <si>
    <t>Выручка от основной деятельности</t>
  </si>
  <si>
    <t>(расшифровать по видам регулируемой деятельности)</t>
  </si>
  <si>
    <t>Выручка от прочей деятельности (расшифровать)</t>
  </si>
  <si>
    <t>II.</t>
  </si>
  <si>
    <t>Расходы по текущей деятельности, всего</t>
  </si>
  <si>
    <t>Материальные расходы, всего</t>
  </si>
  <si>
    <t>Топливо</t>
  </si>
  <si>
    <t>Сырье, материалы, запасные части, инструменты</t>
  </si>
  <si>
    <t>Покупная электроэнергия</t>
  </si>
  <si>
    <t>2.</t>
  </si>
  <si>
    <t xml:space="preserve">Расходы на оплату труда с учетом ЕСН </t>
  </si>
  <si>
    <t>3.</t>
  </si>
  <si>
    <t>Амортизационные отчисления</t>
  </si>
  <si>
    <t>4.</t>
  </si>
  <si>
    <t>Налоги и сборы, всего (на экологию, на имущество, транспортный и земельный)</t>
  </si>
  <si>
    <t>5.</t>
  </si>
  <si>
    <t>Прочие расходы, всего</t>
  </si>
  <si>
    <t>5.1.</t>
  </si>
  <si>
    <t>Ремонт основных средств</t>
  </si>
  <si>
    <t>5.3.</t>
  </si>
  <si>
    <t>Платежи по аренде и лизингу</t>
  </si>
  <si>
    <t>5.4.</t>
  </si>
  <si>
    <t>Инфраструктурные платежи рынка</t>
  </si>
  <si>
    <t>III.</t>
  </si>
  <si>
    <r>
      <t>Валовая прибыль (I р.</t>
    </r>
    <r>
      <rPr>
        <b/>
        <sz val="10"/>
        <rFont val="Arial Cyr"/>
        <charset val="204"/>
      </rPr>
      <t>—</t>
    </r>
    <r>
      <rPr>
        <b/>
        <sz val="10"/>
        <rFont val="Times New Roman"/>
        <family val="1"/>
        <charset val="204"/>
      </rPr>
      <t>II р.)</t>
    </r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</si>
  <si>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</si>
  <si>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</si>
  <si>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</si>
  <si>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</si>
  <si>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 xml:space="preserve">Доходы от участия в других организациях (дивиденды </t>
  </si>
  <si>
    <t>от Д3О)</t>
  </si>
  <si>
    <t>Проценты от размещения средств</t>
  </si>
  <si>
    <t>Внереализационные расходы, всего</t>
  </si>
  <si>
    <t>2.1.</t>
  </si>
  <si>
    <t>Проценты по обслуживанию кредитов</t>
  </si>
  <si>
    <t>V.</t>
  </si>
  <si>
    <t>Прибыль до налогообложения (III+IV)</t>
  </si>
  <si>
    <t>VI.</t>
  </si>
  <si>
    <t>Налог на прибыль</t>
  </si>
  <si>
    <t>VII.</t>
  </si>
  <si>
    <t>Чистая прибыль</t>
  </si>
  <si>
    <t>VIII.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</si>
  <si>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</si>
  <si>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</si>
  <si>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</si>
  <si>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</si>
  <si>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</si>
  <si>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</si>
  <si>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</si>
  <si>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</si>
  <si>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</si>
  <si>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r>
      <t xml:space="preserve">Сальдо (+ увеличение; </t>
    </r>
    <r>
      <rPr>
        <sz val="12"/>
        <rFont val="Times New Roman"/>
        <family val="1"/>
        <charset val="204"/>
      </rPr>
      <t xml:space="preserve">– </t>
    </r>
    <r>
      <rPr>
        <sz val="10"/>
        <rFont val="Times New Roman"/>
        <family val="1"/>
        <charset val="204"/>
      </rPr>
      <t>сокращение)</t>
    </r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</si>
  <si>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</si>
  <si>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</si>
  <si>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</si>
  <si>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</si>
  <si>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</si>
  <si>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</si>
  <si>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</si>
  <si>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</si>
  <si>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 ч. в части ДПМ*</t>
  </si>
  <si>
    <t>Прочие цели (расшифровка)</t>
  </si>
  <si>
    <t>XII.</t>
  </si>
  <si>
    <t>Погашение заемных средств</t>
  </si>
  <si>
    <t>в том числе по:</t>
  </si>
  <si>
    <t>Инвестиционной программе</t>
  </si>
  <si>
    <t>XIII.</t>
  </si>
  <si>
    <t>Возмещаемый НДС (поступления)</t>
  </si>
  <si>
    <t>XIV.</t>
  </si>
  <si>
    <t>Купля/продажа активов</t>
  </si>
  <si>
    <t>Покупка активов (акций, долей и т. п.)</t>
  </si>
  <si>
    <t>Продажа активов (акций, долей и т. п.)</t>
  </si>
  <si>
    <t>XV.</t>
  </si>
  <si>
    <t>Средства, полученные от допэмиссии акций</t>
  </si>
  <si>
    <t>XVI.</t>
  </si>
  <si>
    <t>Капитальные вложения</t>
  </si>
  <si>
    <t>Всего поступления</t>
  </si>
  <si>
    <t>(I р.+1 п. IV р.+2 п. IX р.+1 п. Х р.+ХI р.+ХIII р.+</t>
  </si>
  <si>
    <t>2 п. ХIV р.+ХV р.)</t>
  </si>
  <si>
    <t>XVII.</t>
  </si>
  <si>
    <t>Всего расходы</t>
  </si>
  <si>
    <r>
      <t>(II р.</t>
    </r>
    <r>
      <rPr>
        <b/>
        <sz val="10"/>
        <rFont val="Arial Cyr"/>
        <charset val="204"/>
      </rPr>
      <t>–</t>
    </r>
    <r>
      <rPr>
        <b/>
        <sz val="10"/>
        <rFont val="Times New Roman"/>
        <family val="1"/>
        <charset val="204"/>
      </rPr>
      <t>3 п. II р.+2 п. IV р.+1 п. IX р.+2 п. Х р.+VI р.+</t>
    </r>
  </si>
  <si>
    <t>VIII р.+ХII р.+1 п. ХIV р.+ХVI р.)</t>
  </si>
  <si>
    <r>
      <t xml:space="preserve">Сальдо (+ профицит; </t>
    </r>
    <r>
      <rPr>
        <b/>
        <sz val="10"/>
        <rFont val="Arial Cyr"/>
        <charset val="204"/>
      </rPr>
      <t xml:space="preserve">– </t>
    </r>
    <r>
      <rPr>
        <b/>
        <sz val="10"/>
        <rFont val="Times New Roman"/>
        <family val="1"/>
        <charset val="204"/>
      </rPr>
      <t>дефицит)</t>
    </r>
  </si>
  <si>
    <r>
      <t>(ХVI р.</t>
    </r>
    <r>
      <rPr>
        <b/>
        <sz val="10"/>
        <rFont val="Arial Cyr"/>
        <charset val="204"/>
      </rPr>
      <t>–</t>
    </r>
    <r>
      <rPr>
        <b/>
        <sz val="10"/>
        <rFont val="Times New Roman"/>
        <family val="1"/>
        <charset val="204"/>
      </rPr>
      <t>ХVII р.)</t>
    </r>
  </si>
  <si>
    <t>Справочно:</t>
  </si>
  <si>
    <t>EBITDA</t>
  </si>
  <si>
    <t>Долг на конец периода</t>
  </si>
  <si>
    <t>Прогноз тарифов</t>
  </si>
  <si>
    <t>Приложение № 4.2</t>
  </si>
  <si>
    <t>Источники финансирования инвестиционных программ</t>
  </si>
  <si>
    <t>(в прогнозных ценах соответствующих лет), млн. рублей</t>
  </si>
  <si>
    <t>№№</t>
  </si>
  <si>
    <t>Источник финансирования</t>
  </si>
  <si>
    <t>План*</t>
  </si>
  <si>
    <t>Итого</t>
  </si>
  <si>
    <t>года 2018</t>
  </si>
  <si>
    <t>года 2019</t>
  </si>
  <si>
    <t>года 2020</t>
  </si>
  <si>
    <t>Собственные средства</t>
  </si>
  <si>
    <t>Прибыль, направляемая на инвестиции:</t>
  </si>
  <si>
    <t>в т. ч. инвестиционная составляющая в тарифе</t>
  </si>
  <si>
    <t>в т. ч. прибыль со свободного сектора</t>
  </si>
  <si>
    <t xml:space="preserve">в т. ч. от технологического присоединения </t>
  </si>
  <si>
    <t>(для электросетевых компаний)</t>
  </si>
  <si>
    <t>1.1.3.1.</t>
  </si>
  <si>
    <t>в т. ч. от технологического присоединения генерации</t>
  </si>
  <si>
    <t>1.1.3.2.</t>
  </si>
  <si>
    <t>в т. ч. от технологического присоединения потребителей</t>
  </si>
  <si>
    <t>1.1.4.</t>
  </si>
  <si>
    <t>Прочая прибыль</t>
  </si>
  <si>
    <t>Амортизация</t>
  </si>
  <si>
    <t>Амортизация, учтенная в тарифе</t>
  </si>
  <si>
    <t>Прочая амортизация</t>
  </si>
  <si>
    <t>Недоиспользованная амортизация прошлых лет</t>
  </si>
  <si>
    <t>Возврат НДС</t>
  </si>
  <si>
    <t>Прочие собственные средства</t>
  </si>
  <si>
    <t>1.4.1.</t>
  </si>
  <si>
    <t>в т. ч. средства допэмиссии</t>
  </si>
  <si>
    <t>Остаток собственных средств на начало года</t>
  </si>
  <si>
    <t>Привлеченные средства, в т. ч.:</t>
  </si>
  <si>
    <t>Кредиты</t>
  </si>
  <si>
    <t>2.2.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</si>
  <si>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</si>
  <si>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</si>
  <si>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</si>
  <si>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</si>
  <si>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</si>
  <si>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</si>
  <si>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</si>
  <si>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</si>
  <si>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</si>
  <si>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</si>
  <si>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</si>
  <si>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</si>
  <si>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</si>
  <si>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</si>
  <si>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</si>
  <si>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* План, в соответствии с утвержденной инвестиционной программой, указать кем и когда утверждена инвестиционная программа.</t>
  </si>
  <si>
    <t>** Для сетевых компаний, переходящих на метод тарифного регулирования RАВ, горизонт планирования может быть больше.</t>
  </si>
  <si>
    <t xml:space="preserve">Генеральный директор </t>
  </si>
  <si>
    <t>_________________________А.М. Мордвинов</t>
  </si>
  <si>
    <t>от «28» июля 2016 г. №728</t>
  </si>
  <si>
    <t>от «28»  июля 2016 г. №728</t>
  </si>
  <si>
    <t xml:space="preserve">Инвестиционная программа   ПАО "Мордовская энергосбытовая компания" </t>
  </si>
  <si>
    <t>Год раскрытия информации: 2017 год</t>
  </si>
  <si>
    <t>от «28»  июля  2016 г. №728</t>
  </si>
  <si>
    <t>от «28 » июля 2016 г. №728</t>
  </si>
  <si>
    <t>1.5.1.1.</t>
  </si>
  <si>
    <t>1.5.1.2.</t>
  </si>
  <si>
    <t>Автомобиль марки УАЗ-220695</t>
  </si>
  <si>
    <t>Автомобиль марки Лада-Гранда</t>
  </si>
  <si>
    <t>0</t>
  </si>
  <si>
    <t>5,8</t>
  </si>
  <si>
    <t>5,9</t>
  </si>
  <si>
    <t>4,915</t>
  </si>
  <si>
    <t>1.3.4.1.1.1.</t>
  </si>
  <si>
    <t>1.3.4.1.1.2.</t>
  </si>
  <si>
    <t xml:space="preserve">Внедрение программного комплекса системы управления и взаимодействия с клиентами </t>
  </si>
  <si>
    <t>Система CRM</t>
  </si>
  <si>
    <t>Cистема "ЭНЕРГОБИЛЛИНГ"</t>
  </si>
  <si>
    <t xml:space="preserve">- планирование, координирование контак-тов с клиентами компании; 
-  контроль ведения сложных и продолжительных договоров; 
-  сбор, типизирование всех возможных дан-ных о клиентах организации; 
-  анализ каждой стадии сделок либо проектов; 
- формализация всех процессов по взаимодействию с клиентами
-  увеличения скорости выставления квитанций;
- уменьшения времени отклика программы при работе с клиентами;
- адаптации конфигурации под изменяемые требования законодательства с 
помощью технической поддержки;
-  интеграции с ГИС ЖКХ при помощи веб-сервиса;
-  ежедневный учет оплаты, выставления счетов на пени.
-  обеспечение достоверной информации в нужном разрезе для принятия управленческих решений;
- определение уровня текущей эффективности бизнес процессов;
-  оценка потребностей сбытового бизнеса, текущих и стратегических требований компании к эффективной организации бизнес - процессов;
</t>
  </si>
  <si>
    <t xml:space="preserve">- планирование, координирование контак-тов с клиентами компании; 
-  контроль ведения сложных и продолжительных договоров; 
-  сбор, типизирование всех возможных дан-ных о клиентах организации; 
-  анализ каждой стадии сделок либо проектов; 
- формализация всех процессов по взаимодействию с клиентами
-  увеличения скорости выставления квитанций;
- уменьшения времени отклика программы при работе с клиентами;
- адаптации конфигурации под изменяемые требования законодательства с 
помощью технической поддержки;
</t>
  </si>
  <si>
    <t xml:space="preserve">
-  интеграции с ГИС ЖКХ при помощи веб-сервиса;
-  ежедневный учет оплаты, выставления счетов на пени.
-  обеспечение достоверной информации в нужном разрезе для принятия управленческих решений;
- определение уровня текущей эффективности бизнес процессов;
-  оценка потребностей сбытового бизнеса, текущих и стратегических требований компании к эффективной организации бизнес - процессов;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</si>
</sst>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00000"/>
    <numFmt numFmtId="168" formatCode="#,##0.000"/>
    <numFmt numFmtId="169" formatCode="#,##0.0000"/>
    <numFmt numFmtId="170" formatCode="#,##0.00000"/>
    <numFmt numFmtId="171" formatCode="#,##0.000000"/>
  </numFmts>
  <fonts count="80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theme="5" tint="0.3999755851924192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name val="Helv"/>
    </font>
    <font>
      <b/>
      <sz val="14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Arial"/>
      <family val="2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u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9.5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9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73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31" fillId="0" borderId="0"/>
    <xf numFmtId="0" fontId="12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4" fillId="23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3" fillId="0" borderId="0"/>
    <xf numFmtId="0" fontId="33" fillId="0" borderId="0"/>
    <xf numFmtId="0" fontId="12" fillId="0" borderId="0"/>
    <xf numFmtId="0" fontId="11" fillId="0" borderId="0"/>
    <xf numFmtId="0" fontId="39" fillId="0" borderId="0"/>
    <xf numFmtId="0" fontId="39" fillId="0" borderId="0"/>
    <xf numFmtId="16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0" fillId="0" borderId="0"/>
    <xf numFmtId="0" fontId="9" fillId="0" borderId="0"/>
    <xf numFmtId="0" fontId="44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45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17" fillId="20" borderId="2" applyNumberFormat="0" applyAlignment="0" applyProtection="0"/>
    <xf numFmtId="0" fontId="18" fillId="20" borderId="1" applyNumberFormat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21" borderId="7" applyNumberFormat="0" applyAlignment="0" applyProtection="0"/>
    <xf numFmtId="0" fontId="24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4" fillId="23" borderId="8" applyNumberFormat="0" applyFont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7" fillId="0" borderId="0"/>
    <xf numFmtId="0" fontId="12" fillId="0" borderId="0"/>
    <xf numFmtId="9" fontId="39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2" fillId="0" borderId="0"/>
    <xf numFmtId="0" fontId="6" fillId="0" borderId="0"/>
    <xf numFmtId="0" fontId="31" fillId="0" borderId="0"/>
    <xf numFmtId="0" fontId="5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</cellStyleXfs>
  <cellXfs count="643">
    <xf numFmtId="0" fontId="0" fillId="0" borderId="0" xfId="0"/>
    <xf numFmtId="0" fontId="12" fillId="0" borderId="0" xfId="0" applyFont="1"/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Alignment="1">
      <alignment horizontal="right"/>
    </xf>
    <xf numFmtId="0" fontId="13" fillId="0" borderId="0" xfId="0" applyFont="1" applyFill="1"/>
    <xf numFmtId="0" fontId="12" fillId="0" borderId="0" xfId="0" applyFont="1" applyFill="1" applyAlignment="1">
      <alignment horizontal="right"/>
    </xf>
    <xf numFmtId="0" fontId="32" fillId="0" borderId="0" xfId="37" applyFont="1" applyAlignment="1">
      <alignment vertical="center"/>
    </xf>
    <xf numFmtId="0" fontId="32" fillId="0" borderId="0" xfId="37" applyFont="1" applyAlignment="1">
      <alignment horizontal="right" vertical="center"/>
    </xf>
    <xf numFmtId="0" fontId="32" fillId="0" borderId="0" xfId="37" applyFont="1" applyAlignment="1">
      <alignment horizontal="center" vertical="center"/>
    </xf>
    <xf numFmtId="0" fontId="13" fillId="0" borderId="0" xfId="46" applyFont="1" applyFill="1" applyBorder="1" applyAlignment="1"/>
    <xf numFmtId="0" fontId="34" fillId="0" borderId="0" xfId="45" applyFont="1" applyFill="1" applyBorder="1" applyAlignment="1">
      <alignment vertical="center"/>
    </xf>
    <xf numFmtId="0" fontId="40" fillId="0" borderId="0" xfId="37" applyFont="1" applyAlignment="1">
      <alignment horizontal="right"/>
    </xf>
    <xf numFmtId="0" fontId="32" fillId="0" borderId="0" xfId="37" applyFont="1" applyFill="1"/>
    <xf numFmtId="0" fontId="12" fillId="0" borderId="0" xfId="0" applyFont="1" applyFill="1" applyAlignment="1"/>
    <xf numFmtId="1" fontId="13" fillId="0" borderId="0" xfId="0" applyNumberFormat="1" applyFont="1" applyFill="1" applyBorder="1" applyAlignment="1">
      <alignment vertical="top"/>
    </xf>
    <xf numFmtId="0" fontId="12" fillId="0" borderId="0" xfId="0" applyFont="1" applyBorder="1"/>
    <xf numFmtId="0" fontId="40" fillId="0" borderId="0" xfId="37" applyFont="1" applyAlignment="1">
      <alignment horizontal="right" vertical="center"/>
    </xf>
    <xf numFmtId="0" fontId="42" fillId="0" borderId="0" xfId="0" applyFont="1" applyFill="1" applyAlignment="1"/>
    <xf numFmtId="0" fontId="12" fillId="0" borderId="13" xfId="0" applyFont="1" applyFill="1" applyBorder="1" applyAlignment="1">
      <alignment vertical="center" textRotation="90" wrapText="1"/>
    </xf>
    <xf numFmtId="0" fontId="13" fillId="0" borderId="21" xfId="46" applyFont="1" applyFill="1" applyBorder="1" applyAlignment="1"/>
    <xf numFmtId="0" fontId="38" fillId="0" borderId="0" xfId="37" applyFont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32" fillId="0" borderId="10" xfId="37" applyFont="1" applyBorder="1" applyAlignment="1">
      <alignment vertical="center" wrapText="1"/>
    </xf>
    <xf numFmtId="0" fontId="32" fillId="0" borderId="0" xfId="37" applyFont="1" applyFill="1" applyAlignment="1">
      <alignment wrapText="1"/>
    </xf>
    <xf numFmtId="0" fontId="46" fillId="0" borderId="0" xfId="37" applyFont="1" applyFill="1" applyBorder="1" applyAlignment="1">
      <alignment horizontal="center" vertical="center"/>
    </xf>
    <xf numFmtId="0" fontId="47" fillId="0" borderId="0" xfId="37" applyFont="1" applyFill="1" applyBorder="1" applyAlignment="1">
      <alignment horizontal="center" vertical="center"/>
    </xf>
    <xf numFmtId="0" fontId="43" fillId="0" borderId="0" xfId="37" applyFont="1" applyFill="1" applyBorder="1" applyAlignment="1">
      <alignment horizontal="center" vertical="center"/>
    </xf>
    <xf numFmtId="3" fontId="43" fillId="0" borderId="0" xfId="37" applyNumberFormat="1" applyFont="1" applyFill="1" applyBorder="1" applyAlignment="1">
      <alignment horizontal="center" vertical="center"/>
    </xf>
    <xf numFmtId="0" fontId="32" fillId="0" borderId="0" xfId="37" applyFont="1" applyBorder="1" applyAlignment="1">
      <alignment horizontal="center" vertical="center"/>
    </xf>
    <xf numFmtId="0" fontId="32" fillId="0" borderId="0" xfId="37" applyFont="1" applyBorder="1" applyAlignment="1">
      <alignment vertical="center"/>
    </xf>
    <xf numFmtId="0" fontId="47" fillId="0" borderId="0" xfId="37" applyFont="1" applyFill="1" applyBorder="1" applyAlignment="1">
      <alignment vertical="center"/>
    </xf>
    <xf numFmtId="0" fontId="48" fillId="0" borderId="0" xfId="37" applyFont="1" applyFill="1" applyBorder="1" applyAlignment="1">
      <alignment vertical="center"/>
    </xf>
    <xf numFmtId="0" fontId="48" fillId="0" borderId="0" xfId="37" applyFont="1" applyFill="1" applyBorder="1" applyAlignment="1">
      <alignment horizontal="left" vertical="center" wrapText="1"/>
    </xf>
    <xf numFmtId="0" fontId="49" fillId="0" borderId="0" xfId="37" applyFont="1" applyFill="1" applyBorder="1" applyAlignment="1">
      <alignment horizontal="left" vertical="center" wrapText="1"/>
    </xf>
    <xf numFmtId="0" fontId="47" fillId="0" borderId="0" xfId="37" applyFont="1" applyFill="1" applyBorder="1" applyAlignment="1">
      <alignment horizontal="center" vertical="center" wrapText="1"/>
    </xf>
    <xf numFmtId="0" fontId="48" fillId="0" borderId="0" xfId="37" applyFont="1" applyFill="1" applyBorder="1" applyAlignment="1">
      <alignment horizontal="center" vertical="center" wrapText="1"/>
    </xf>
    <xf numFmtId="0" fontId="50" fillId="0" borderId="0" xfId="37" applyFont="1" applyFill="1" applyAlignment="1">
      <alignment wrapText="1"/>
    </xf>
    <xf numFmtId="0" fontId="32" fillId="0" borderId="0" xfId="37" applyFont="1" applyFill="1" applyAlignment="1">
      <alignment horizontal="center"/>
    </xf>
    <xf numFmtId="0" fontId="48" fillId="0" borderId="0" xfId="37" applyFont="1" applyFill="1" applyBorder="1" applyAlignment="1">
      <alignment horizontal="center" vertical="center"/>
    </xf>
    <xf numFmtId="0" fontId="47" fillId="0" borderId="0" xfId="37" applyFont="1" applyFill="1" applyBorder="1" applyAlignment="1">
      <alignment horizontal="left" vertical="center" wrapText="1"/>
    </xf>
    <xf numFmtId="0" fontId="12" fillId="0" borderId="0" xfId="37" applyFont="1" applyFill="1" applyBorder="1" applyAlignment="1">
      <alignment horizontal="center" vertical="center"/>
    </xf>
    <xf numFmtId="0" fontId="51" fillId="0" borderId="0" xfId="37" applyFont="1" applyFill="1" applyBorder="1" applyAlignment="1">
      <alignment horizontal="center" vertical="center"/>
    </xf>
    <xf numFmtId="0" fontId="40" fillId="0" borderId="0" xfId="0" applyFont="1" applyFill="1" applyAlignment="1"/>
    <xf numFmtId="0" fontId="12" fillId="0" borderId="10" xfId="37" applyFont="1" applyFill="1" applyBorder="1" applyAlignment="1">
      <alignment horizontal="center" vertical="center" textRotation="90" wrapText="1"/>
    </xf>
    <xf numFmtId="0" fontId="35" fillId="0" borderId="10" xfId="45" applyFont="1" applyFill="1" applyBorder="1" applyAlignment="1">
      <alignment horizontal="center" vertical="center" textRotation="90" wrapText="1"/>
    </xf>
    <xf numFmtId="0" fontId="4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0" xfId="0" applyFont="1" applyFill="1"/>
    <xf numFmtId="0" fontId="36" fillId="0" borderId="0" xfId="55" applyFont="1" applyAlignment="1">
      <alignment vertical="top"/>
    </xf>
    <xf numFmtId="0" fontId="4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1" fillId="0" borderId="0" xfId="55" applyFont="1" applyAlignment="1"/>
    <xf numFmtId="0" fontId="37" fillId="0" borderId="0" xfId="55" applyFont="1" applyAlignment="1">
      <alignment vertical="center"/>
    </xf>
    <xf numFmtId="0" fontId="32" fillId="0" borderId="0" xfId="37" applyFont="1" applyAlignment="1">
      <alignment horizontal="left"/>
    </xf>
    <xf numFmtId="0" fontId="32" fillId="0" borderId="0" xfId="37" applyFont="1"/>
    <xf numFmtId="0" fontId="42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/>
    <xf numFmtId="0" fontId="12" fillId="0" borderId="10" xfId="0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/>
    </xf>
    <xf numFmtId="49" fontId="12" fillId="0" borderId="10" xfId="0" applyNumberFormat="1" applyFont="1" applyFill="1" applyBorder="1" applyAlignment="1">
      <alignment horizontal="center" vertical="center" wrapText="1"/>
    </xf>
    <xf numFmtId="49" fontId="35" fillId="0" borderId="10" xfId="45" applyNumberFormat="1" applyFont="1" applyFill="1" applyBorder="1" applyAlignment="1">
      <alignment horizontal="center" vertical="center"/>
    </xf>
    <xf numFmtId="0" fontId="32" fillId="0" borderId="10" xfId="37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17" xfId="0" applyFont="1" applyFill="1" applyBorder="1" applyAlignment="1">
      <alignment horizontal="center" vertical="center" textRotation="90" wrapText="1"/>
    </xf>
    <xf numFmtId="0" fontId="12" fillId="0" borderId="13" xfId="0" applyFont="1" applyFill="1" applyBorder="1" applyAlignment="1">
      <alignment horizontal="center" vertical="center" textRotation="90" wrapText="1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36" fillId="0" borderId="0" xfId="55" applyFont="1" applyAlignment="1">
      <alignment horizontal="center" vertical="top"/>
    </xf>
    <xf numFmtId="0" fontId="35" fillId="0" borderId="10" xfId="45" applyFont="1" applyFill="1" applyBorder="1" applyAlignment="1">
      <alignment horizontal="center" vertical="center" wrapText="1"/>
    </xf>
    <xf numFmtId="0" fontId="32" fillId="0" borderId="11" xfId="37" applyFont="1" applyBorder="1" applyAlignment="1">
      <alignment horizontal="center" vertical="center" wrapText="1"/>
    </xf>
    <xf numFmtId="0" fontId="32" fillId="0" borderId="10" xfId="37" applyFont="1" applyBorder="1" applyAlignment="1">
      <alignment horizontal="center" vertical="center" wrapText="1"/>
    </xf>
    <xf numFmtId="0" fontId="36" fillId="0" borderId="0" xfId="37" applyFont="1" applyAlignment="1">
      <alignment horizontal="center"/>
    </xf>
    <xf numFmtId="0" fontId="36" fillId="0" borderId="0" xfId="37" applyFont="1"/>
    <xf numFmtId="0" fontId="32" fillId="0" borderId="10" xfId="272" applyFont="1" applyFill="1" applyBorder="1" applyAlignment="1">
      <alignment horizontal="center" vertical="center" wrapText="1"/>
    </xf>
    <xf numFmtId="49" fontId="32" fillId="0" borderId="10" xfId="272" applyNumberFormat="1" applyFont="1" applyFill="1" applyBorder="1" applyAlignment="1">
      <alignment horizontal="center" vertical="center" wrapText="1"/>
    </xf>
    <xf numFmtId="49" fontId="32" fillId="0" borderId="10" xfId="37" applyNumberFormat="1" applyFont="1" applyBorder="1" applyAlignment="1">
      <alignment horizontal="center" vertical="center" wrapText="1"/>
    </xf>
    <xf numFmtId="0" fontId="35" fillId="0" borderId="0" xfId="44" applyFont="1" applyFill="1" applyBorder="1" applyAlignment="1"/>
    <xf numFmtId="0" fontId="56" fillId="0" borderId="0" xfId="55" applyFont="1" applyAlignment="1">
      <alignment vertical="center"/>
    </xf>
    <xf numFmtId="0" fontId="35" fillId="0" borderId="10" xfId="45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1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4" fontId="12" fillId="0" borderId="10" xfId="0" applyNumberFormat="1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32" fillId="0" borderId="10" xfId="37" applyFont="1" applyBorder="1" applyAlignment="1">
      <alignment horizontal="center" vertical="center" wrapText="1"/>
    </xf>
    <xf numFmtId="9" fontId="32" fillId="0" borderId="10" xfId="37" applyNumberFormat="1" applyFont="1" applyBorder="1" applyAlignment="1">
      <alignment horizontal="center" vertical="center"/>
    </xf>
    <xf numFmtId="9" fontId="32" fillId="0" borderId="10" xfId="37" applyNumberFormat="1" applyFont="1" applyBorder="1" applyAlignment="1">
      <alignment horizontal="center" vertical="center" wrapText="1"/>
    </xf>
    <xf numFmtId="4" fontId="35" fillId="0" borderId="10" xfId="45" applyNumberFormat="1" applyFont="1" applyFill="1" applyBorder="1" applyAlignment="1">
      <alignment horizontal="center" vertical="center"/>
    </xf>
    <xf numFmtId="3" fontId="35" fillId="0" borderId="10" xfId="45" applyNumberFormat="1" applyFont="1" applyFill="1" applyBorder="1" applyAlignment="1">
      <alignment horizontal="center" vertical="center"/>
    </xf>
    <xf numFmtId="2" fontId="12" fillId="0" borderId="10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2" fontId="35" fillId="0" borderId="10" xfId="45" applyNumberFormat="1" applyFont="1" applyFill="1" applyBorder="1" applyAlignment="1">
      <alignment horizontal="center" vertical="center"/>
    </xf>
    <xf numFmtId="4" fontId="56" fillId="0" borderId="0" xfId="55" applyNumberFormat="1" applyFont="1" applyAlignment="1">
      <alignment vertical="center"/>
    </xf>
    <xf numFmtId="4" fontId="13" fillId="0" borderId="0" xfId="0" applyNumberFormat="1" applyFont="1" applyFill="1"/>
    <xf numFmtId="0" fontId="12" fillId="0" borderId="10" xfId="0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35" fillId="0" borderId="10" xfId="45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4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45" applyFont="1" applyFill="1" applyBorder="1" applyAlignment="1">
      <alignment horizontal="center" vertical="center"/>
    </xf>
    <xf numFmtId="4" fontId="12" fillId="0" borderId="10" xfId="45" applyNumberFormat="1" applyFont="1" applyFill="1" applyBorder="1" applyAlignment="1">
      <alignment horizontal="center" vertical="center"/>
    </xf>
    <xf numFmtId="49" fontId="63" fillId="0" borderId="0" xfId="45" applyNumberFormat="1" applyFont="1" applyFill="1" applyBorder="1" applyAlignment="1">
      <alignment horizontal="center" vertical="center"/>
    </xf>
    <xf numFmtId="0" fontId="36" fillId="0" borderId="0" xfId="55" applyFont="1" applyAlignment="1">
      <alignment vertical="center"/>
    </xf>
    <xf numFmtId="0" fontId="36" fillId="0" borderId="0" xfId="55" applyFont="1" applyAlignment="1">
      <alignment horizontal="center" vertical="center"/>
    </xf>
    <xf numFmtId="0" fontId="34" fillId="0" borderId="0" xfId="44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3" fillId="0" borderId="0" xfId="37" applyFont="1"/>
    <xf numFmtId="0" fontId="43" fillId="0" borderId="0" xfId="37" applyFont="1" applyAlignment="1">
      <alignment vertical="center"/>
    </xf>
    <xf numFmtId="0" fontId="43" fillId="0" borderId="0" xfId="37" applyFont="1" applyAlignment="1">
      <alignment horizontal="center" vertical="center"/>
    </xf>
    <xf numFmtId="0" fontId="12" fillId="0" borderId="0" xfId="55" applyFont="1" applyAlignment="1">
      <alignment vertical="center"/>
    </xf>
    <xf numFmtId="0" fontId="12" fillId="0" borderId="0" xfId="55" applyFont="1" applyAlignment="1">
      <alignment vertical="top"/>
    </xf>
    <xf numFmtId="0" fontId="12" fillId="0" borderId="0" xfId="55" applyFont="1" applyAlignment="1">
      <alignment horizontal="center" vertical="top"/>
    </xf>
    <xf numFmtId="0" fontId="12" fillId="0" borderId="0" xfId="44" applyFont="1" applyFill="1" applyBorder="1" applyAlignment="1"/>
    <xf numFmtId="0" fontId="43" fillId="0" borderId="0" xfId="37" applyFont="1" applyBorder="1" applyAlignment="1">
      <alignment horizontal="center" vertical="center"/>
    </xf>
    <xf numFmtId="0" fontId="43" fillId="0" borderId="10" xfId="37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43" fillId="0" borderId="11" xfId="37" applyFont="1" applyFill="1" applyBorder="1" applyAlignment="1">
      <alignment horizontal="center" vertical="center" wrapText="1"/>
    </xf>
    <xf numFmtId="0" fontId="43" fillId="0" borderId="10" xfId="37" applyFont="1" applyBorder="1" applyAlignment="1">
      <alignment horizontal="center" vertical="center" wrapText="1"/>
    </xf>
    <xf numFmtId="0" fontId="43" fillId="0" borderId="17" xfId="37" applyFont="1" applyFill="1" applyBorder="1" applyAlignment="1">
      <alignment horizontal="center" vertical="center" wrapText="1"/>
    </xf>
    <xf numFmtId="0" fontId="43" fillId="0" borderId="10" xfId="37" applyFont="1" applyFill="1" applyBorder="1" applyAlignment="1">
      <alignment horizontal="center" vertical="center"/>
    </xf>
    <xf numFmtId="0" fontId="12" fillId="0" borderId="10" xfId="55" applyFont="1" applyBorder="1" applyAlignment="1">
      <alignment horizontal="center" vertical="center" wrapText="1"/>
    </xf>
    <xf numFmtId="49" fontId="43" fillId="0" borderId="10" xfId="37" applyNumberFormat="1" applyFont="1" applyFill="1" applyBorder="1" applyAlignment="1">
      <alignment vertical="center" wrapText="1"/>
    </xf>
    <xf numFmtId="0" fontId="43" fillId="0" borderId="0" xfId="37" applyFont="1" applyAlignment="1">
      <alignment horizontal="right" vertical="center"/>
    </xf>
    <xf numFmtId="0" fontId="43" fillId="0" borderId="10" xfId="36" applyFont="1" applyBorder="1" applyAlignment="1">
      <alignment horizontal="center" vertical="center" wrapText="1"/>
    </xf>
    <xf numFmtId="0" fontId="43" fillId="0" borderId="10" xfId="55" applyFont="1" applyBorder="1" applyAlignment="1">
      <alignment horizontal="center" vertical="center" wrapText="1"/>
    </xf>
    <xf numFmtId="0" fontId="43" fillId="0" borderId="10" xfId="37" applyFont="1" applyFill="1" applyBorder="1" applyAlignment="1">
      <alignment horizontal="center" vertical="center" textRotation="90" wrapText="1"/>
    </xf>
    <xf numFmtId="49" fontId="43" fillId="0" borderId="10" xfId="37" applyNumberFormat="1" applyFont="1" applyFill="1" applyBorder="1" applyAlignment="1">
      <alignment horizontal="center" vertical="center"/>
    </xf>
    <xf numFmtId="4" fontId="43" fillId="0" borderId="10" xfId="37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top" wrapText="1"/>
    </xf>
    <xf numFmtId="0" fontId="43" fillId="0" borderId="10" xfId="37" applyFont="1" applyFill="1" applyBorder="1" applyAlignment="1">
      <alignment horizontal="left" vertical="top" wrapText="1"/>
    </xf>
    <xf numFmtId="0" fontId="43" fillId="0" borderId="10" xfId="37" applyFont="1" applyFill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34" fillId="0" borderId="0" xfId="44" applyFont="1" applyFill="1" applyBorder="1" applyAlignment="1"/>
    <xf numFmtId="0" fontId="63" fillId="0" borderId="0" xfId="45" applyFont="1" applyFill="1" applyBorder="1" applyAlignment="1">
      <alignment horizontal="center" vertical="center"/>
    </xf>
    <xf numFmtId="0" fontId="35" fillId="0" borderId="10" xfId="45" applyFont="1" applyBorder="1" applyAlignment="1">
      <alignment horizontal="center" vertical="center"/>
    </xf>
    <xf numFmtId="0" fontId="67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9" fillId="0" borderId="0" xfId="0" applyFont="1" applyFill="1"/>
    <xf numFmtId="49" fontId="36" fillId="0" borderId="10" xfId="55" applyNumberFormat="1" applyFont="1" applyFill="1" applyBorder="1" applyAlignment="1">
      <alignment horizontal="center" vertical="center" wrapText="1"/>
    </xf>
    <xf numFmtId="0" fontId="36" fillId="0" borderId="10" xfId="55" applyFont="1" applyFill="1" applyBorder="1" applyAlignment="1">
      <alignment horizontal="center" vertical="center" wrapText="1"/>
    </xf>
    <xf numFmtId="0" fontId="12" fillId="0" borderId="10" xfId="0" applyFont="1" applyFill="1" applyBorder="1"/>
    <xf numFmtId="0" fontId="12" fillId="0" borderId="10" xfId="0" applyFont="1" applyFill="1" applyBorder="1" applyAlignment="1">
      <alignment horizontal="center"/>
    </xf>
    <xf numFmtId="0" fontId="43" fillId="0" borderId="0" xfId="37" applyFont="1" applyFill="1" applyAlignment="1">
      <alignment horizontal="center" vertical="center"/>
    </xf>
    <xf numFmtId="0" fontId="43" fillId="0" borderId="0" xfId="37" applyFont="1" applyFill="1"/>
    <xf numFmtId="49" fontId="12" fillId="0" borderId="10" xfId="55" applyNumberFormat="1" applyFont="1" applyFill="1" applyBorder="1" applyAlignment="1">
      <alignment horizontal="center" vertical="center" wrapText="1"/>
    </xf>
    <xf numFmtId="0" fontId="12" fillId="0" borderId="10" xfId="55" applyFont="1" applyFill="1" applyBorder="1" applyAlignment="1">
      <alignment horizontal="center" vertical="center" wrapText="1"/>
    </xf>
    <xf numFmtId="0" fontId="43" fillId="0" borderId="0" xfId="37" applyFont="1" applyFill="1" applyAlignment="1">
      <alignment vertical="center"/>
    </xf>
    <xf numFmtId="49" fontId="12" fillId="0" borderId="0" xfId="0" applyNumberFormat="1" applyFont="1" applyFill="1" applyAlignment="1">
      <alignment horizontal="justify" vertical="top" wrapText="1"/>
    </xf>
    <xf numFmtId="0" fontId="12" fillId="0" borderId="0" xfId="0" applyFont="1" applyFill="1" applyAlignment="1">
      <alignment horizontal="justify" vertical="top" wrapText="1"/>
    </xf>
    <xf numFmtId="0" fontId="66" fillId="0" borderId="10" xfId="55" applyFont="1" applyFill="1" applyBorder="1"/>
    <xf numFmtId="4" fontId="43" fillId="0" borderId="10" xfId="37" applyNumberFormat="1" applyFont="1" applyFill="1" applyBorder="1" applyAlignment="1">
      <alignment vertical="center"/>
    </xf>
    <xf numFmtId="0" fontId="32" fillId="0" borderId="10" xfId="37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left" vertical="center"/>
    </xf>
    <xf numFmtId="4" fontId="12" fillId="0" borderId="0" xfId="0" applyNumberFormat="1" applyFont="1"/>
    <xf numFmtId="0" fontId="68" fillId="0" borderId="0" xfId="36" applyNumberFormat="1" applyFont="1" applyBorder="1" applyAlignment="1">
      <alignment horizontal="center"/>
    </xf>
    <xf numFmtId="0" fontId="68" fillId="0" borderId="0" xfId="36" applyNumberFormat="1" applyFont="1" applyBorder="1" applyAlignment="1">
      <alignment horizontal="right"/>
    </xf>
    <xf numFmtId="0" fontId="69" fillId="0" borderId="0" xfId="36" applyNumberFormat="1" applyFont="1" applyBorder="1" applyAlignment="1">
      <alignment horizontal="center"/>
    </xf>
    <xf numFmtId="0" fontId="69" fillId="0" borderId="0" xfId="36" applyNumberFormat="1" applyFont="1" applyBorder="1" applyAlignment="1">
      <alignment horizontal="right"/>
    </xf>
    <xf numFmtId="0" fontId="70" fillId="0" borderId="0" xfId="36" applyNumberFormat="1" applyFont="1" applyBorder="1" applyAlignment="1">
      <alignment horizontal="center"/>
    </xf>
    <xf numFmtId="0" fontId="70" fillId="0" borderId="0" xfId="36" applyNumberFormat="1" applyFont="1" applyBorder="1" applyAlignment="1">
      <alignment horizontal="center" vertical="top"/>
    </xf>
    <xf numFmtId="0" fontId="69" fillId="0" borderId="0" xfId="36" applyNumberFormat="1" applyFont="1" applyAlignment="1">
      <alignment horizontal="left"/>
    </xf>
    <xf numFmtId="0" fontId="69" fillId="0" borderId="0" xfId="36" applyNumberFormat="1" applyFont="1" applyAlignment="1">
      <alignment horizontal="center"/>
    </xf>
    <xf numFmtId="49" fontId="69" fillId="0" borderId="0" xfId="36" applyNumberFormat="1" applyFont="1" applyAlignment="1">
      <alignment horizontal="right"/>
    </xf>
    <xf numFmtId="0" fontId="72" fillId="0" borderId="0" xfId="36" applyNumberFormat="1" applyFont="1" applyBorder="1" applyAlignment="1">
      <alignment horizontal="center"/>
    </xf>
    <xf numFmtId="0" fontId="74" fillId="0" borderId="0" xfId="36" applyNumberFormat="1" applyFont="1" applyBorder="1" applyAlignment="1">
      <alignment horizontal="center"/>
    </xf>
    <xf numFmtId="0" fontId="75" fillId="0" borderId="0" xfId="36" applyNumberFormat="1" applyFont="1" applyBorder="1" applyAlignment="1">
      <alignment horizontal="center"/>
    </xf>
    <xf numFmtId="0" fontId="69" fillId="0" borderId="21" xfId="36" applyNumberFormat="1" applyFont="1" applyBorder="1" applyAlignment="1">
      <alignment horizontal="center"/>
    </xf>
    <xf numFmtId="167" fontId="68" fillId="0" borderId="0" xfId="36" applyNumberFormat="1" applyFont="1" applyBorder="1" applyAlignment="1">
      <alignment horizontal="left"/>
    </xf>
    <xf numFmtId="0" fontId="68" fillId="0" borderId="0" xfId="36" applyNumberFormat="1" applyFont="1" applyBorder="1" applyAlignment="1">
      <alignment horizontal="left"/>
    </xf>
    <xf numFmtId="4" fontId="42" fillId="0" borderId="0" xfId="0" applyNumberFormat="1" applyFont="1" applyFill="1" applyAlignment="1">
      <alignment horizontal="center" vertical="center"/>
    </xf>
    <xf numFmtId="4" fontId="40" fillId="0" borderId="0" xfId="0" applyNumberFormat="1" applyFont="1" applyFill="1" applyAlignment="1"/>
    <xf numFmtId="0" fontId="69" fillId="0" borderId="0" xfId="36" applyNumberFormat="1" applyFont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69" fontId="12" fillId="0" borderId="0" xfId="0" applyNumberFormat="1" applyFont="1"/>
    <xf numFmtId="0" fontId="35" fillId="0" borderId="10" xfId="45" applyNumberFormat="1" applyFont="1" applyFill="1" applyBorder="1" applyAlignment="1">
      <alignment horizontal="center" vertical="center"/>
    </xf>
    <xf numFmtId="0" fontId="67" fillId="0" borderId="10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left" vertical="center" wrapText="1"/>
    </xf>
    <xf numFmtId="4" fontId="67" fillId="0" borderId="10" xfId="0" applyNumberFormat="1" applyFont="1" applyFill="1" applyBorder="1" applyAlignment="1">
      <alignment horizontal="center" vertical="center" wrapText="1"/>
    </xf>
    <xf numFmtId="0" fontId="67" fillId="0" borderId="0" xfId="0" applyFont="1" applyFill="1"/>
    <xf numFmtId="4" fontId="76" fillId="0" borderId="10" xfId="45" applyNumberFormat="1" applyFont="1" applyFill="1" applyBorder="1" applyAlignment="1">
      <alignment horizontal="center" vertical="center"/>
    </xf>
    <xf numFmtId="0" fontId="76" fillId="0" borderId="10" xfId="45" applyFont="1" applyFill="1" applyBorder="1" applyAlignment="1">
      <alignment horizontal="center" vertical="center"/>
    </xf>
    <xf numFmtId="49" fontId="76" fillId="0" borderId="10" xfId="45" applyNumberFormat="1" applyFont="1" applyFill="1" applyBorder="1" applyAlignment="1">
      <alignment horizontal="center" vertical="center"/>
    </xf>
    <xf numFmtId="0" fontId="77" fillId="0" borderId="10" xfId="37" applyFont="1" applyFill="1" applyBorder="1" applyAlignment="1">
      <alignment horizontal="center" vertical="center" wrapText="1"/>
    </xf>
    <xf numFmtId="0" fontId="77" fillId="0" borderId="10" xfId="37" applyFont="1" applyFill="1" applyBorder="1" applyAlignment="1">
      <alignment horizontal="center" vertical="center"/>
    </xf>
    <xf numFmtId="0" fontId="77" fillId="0" borderId="0" xfId="37" applyFont="1" applyFill="1" applyAlignment="1">
      <alignment horizontal="center" vertical="center"/>
    </xf>
    <xf numFmtId="0" fontId="77" fillId="0" borderId="0" xfId="37" applyFont="1" applyFill="1"/>
    <xf numFmtId="4" fontId="77" fillId="0" borderId="10" xfId="37" applyNumberFormat="1" applyFont="1" applyFill="1" applyBorder="1" applyAlignment="1">
      <alignment horizontal="center" vertical="center"/>
    </xf>
    <xf numFmtId="0" fontId="77" fillId="0" borderId="0" xfId="37" applyFont="1" applyFill="1" applyAlignment="1">
      <alignment vertical="center"/>
    </xf>
    <xf numFmtId="0" fontId="43" fillId="0" borderId="10" xfId="37" applyFont="1" applyFill="1" applyBorder="1" applyAlignment="1">
      <alignment horizontal="center" vertical="center" wrapText="1"/>
    </xf>
    <xf numFmtId="168" fontId="13" fillId="0" borderId="1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170" fontId="12" fillId="0" borderId="0" xfId="0" applyNumberFormat="1" applyFont="1"/>
    <xf numFmtId="170" fontId="12" fillId="0" borderId="0" xfId="0" applyNumberFormat="1" applyFont="1" applyFill="1" applyAlignment="1">
      <alignment horizontal="center" vertical="center"/>
    </xf>
    <xf numFmtId="3" fontId="76" fillId="0" borderId="10" xfId="45" applyNumberFormat="1" applyFont="1" applyFill="1" applyBorder="1" applyAlignment="1">
      <alignment horizontal="center" vertical="center"/>
    </xf>
    <xf numFmtId="0" fontId="76" fillId="0" borderId="10" xfId="45" applyNumberFormat="1" applyFont="1" applyFill="1" applyBorder="1" applyAlignment="1">
      <alignment horizontal="center" vertical="center"/>
    </xf>
    <xf numFmtId="0" fontId="76" fillId="0" borderId="10" xfId="45" applyFont="1" applyFill="1" applyBorder="1" applyAlignment="1">
      <alignment horizontal="center" vertical="center" wrapText="1"/>
    </xf>
    <xf numFmtId="49" fontId="78" fillId="0" borderId="10" xfId="55" applyNumberFormat="1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/>
    </xf>
    <xf numFmtId="4" fontId="67" fillId="0" borderId="10" xfId="0" applyNumberFormat="1" applyFont="1" applyFill="1" applyBorder="1" applyAlignment="1">
      <alignment horizontal="center"/>
    </xf>
    <xf numFmtId="0" fontId="76" fillId="0" borderId="10" xfId="45" applyFont="1" applyFill="1" applyBorder="1" applyAlignment="1">
      <alignment horizontal="left" vertical="center" wrapText="1"/>
    </xf>
    <xf numFmtId="0" fontId="78" fillId="0" borderId="10" xfId="55" applyFont="1" applyFill="1" applyBorder="1" applyAlignment="1">
      <alignment horizontal="left" vertical="center" wrapText="1"/>
    </xf>
    <xf numFmtId="0" fontId="67" fillId="0" borderId="10" xfId="0" applyFont="1" applyFill="1" applyBorder="1" applyAlignment="1">
      <alignment horizontal="center" vertical="center"/>
    </xf>
    <xf numFmtId="2" fontId="76" fillId="0" borderId="10" xfId="45" applyNumberFormat="1" applyFont="1" applyFill="1" applyBorder="1" applyAlignment="1">
      <alignment horizontal="center" vertical="center"/>
    </xf>
    <xf numFmtId="2" fontId="67" fillId="0" borderId="10" xfId="0" applyNumberFormat="1" applyFont="1" applyFill="1" applyBorder="1" applyAlignment="1">
      <alignment horizontal="center" vertical="center"/>
    </xf>
    <xf numFmtId="49" fontId="67" fillId="0" borderId="10" xfId="55" applyNumberFormat="1" applyFont="1" applyFill="1" applyBorder="1" applyAlignment="1">
      <alignment horizontal="center" vertical="center" wrapText="1"/>
    </xf>
    <xf numFmtId="0" fontId="77" fillId="0" borderId="10" xfId="37" applyFont="1" applyFill="1" applyBorder="1" applyAlignment="1">
      <alignment vertical="center"/>
    </xf>
    <xf numFmtId="0" fontId="79" fillId="0" borderId="10" xfId="55" applyFont="1" applyFill="1" applyBorder="1" applyAlignment="1">
      <alignment horizontal="center" vertical="center"/>
    </xf>
    <xf numFmtId="0" fontId="77" fillId="0" borderId="10" xfId="37" applyFont="1" applyFill="1" applyBorder="1" applyAlignment="1">
      <alignment horizontal="left" vertical="center" wrapText="1"/>
    </xf>
    <xf numFmtId="0" fontId="77" fillId="0" borderId="10" xfId="37" applyFont="1" applyFill="1" applyBorder="1" applyAlignment="1">
      <alignment horizontal="left" wrapText="1"/>
    </xf>
    <xf numFmtId="0" fontId="43" fillId="0" borderId="10" xfId="37" applyNumberFormat="1" applyFont="1" applyFill="1" applyBorder="1" applyAlignment="1">
      <alignment horizontal="center" vertical="center"/>
    </xf>
    <xf numFmtId="4" fontId="72" fillId="0" borderId="0" xfId="36" applyNumberFormat="1" applyFont="1" applyBorder="1" applyAlignment="1">
      <alignment horizontal="center"/>
    </xf>
    <xf numFmtId="4" fontId="72" fillId="0" borderId="0" xfId="36" applyNumberFormat="1" applyFont="1" applyFill="1" applyBorder="1" applyAlignment="1">
      <alignment horizontal="center"/>
    </xf>
    <xf numFmtId="171" fontId="69" fillId="0" borderId="0" xfId="36" applyNumberFormat="1" applyFont="1" applyBorder="1" applyAlignment="1">
      <alignment horizontal="center"/>
    </xf>
    <xf numFmtId="3" fontId="72" fillId="0" borderId="0" xfId="36" applyNumberFormat="1" applyFont="1" applyBorder="1" applyAlignment="1">
      <alignment horizontal="center"/>
    </xf>
    <xf numFmtId="4" fontId="69" fillId="0" borderId="0" xfId="36" applyNumberFormat="1" applyFont="1" applyBorder="1" applyAlignment="1">
      <alignment horizontal="center"/>
    </xf>
    <xf numFmtId="0" fontId="78" fillId="0" borderId="10" xfId="55" applyFont="1" applyFill="1" applyBorder="1" applyAlignment="1">
      <alignment horizontal="left" wrapText="1"/>
    </xf>
    <xf numFmtId="0" fontId="67" fillId="0" borderId="10" xfId="55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 wrapText="1"/>
    </xf>
    <xf numFmtId="0" fontId="35" fillId="0" borderId="10" xfId="45" applyFont="1" applyFill="1" applyBorder="1" applyAlignment="1">
      <alignment horizontal="center" vertical="center"/>
    </xf>
    <xf numFmtId="0" fontId="43" fillId="0" borderId="10" xfId="37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4" fontId="12" fillId="0" borderId="15" xfId="0" applyNumberFormat="1" applyFont="1" applyFill="1" applyBorder="1" applyAlignment="1">
      <alignment horizontal="center" vertical="center" wrapText="1"/>
    </xf>
    <xf numFmtId="2" fontId="12" fillId="0" borderId="15" xfId="0" applyNumberFormat="1" applyFont="1" applyFill="1" applyBorder="1" applyAlignment="1">
      <alignment horizontal="center" vertical="center" wrapText="1"/>
    </xf>
    <xf numFmtId="0" fontId="35" fillId="0" borderId="15" xfId="45" applyFont="1" applyFill="1" applyBorder="1" applyAlignment="1">
      <alignment horizontal="center" vertical="center"/>
    </xf>
    <xf numFmtId="49" fontId="35" fillId="0" borderId="15" xfId="45" applyNumberFormat="1" applyFont="1" applyFill="1" applyBorder="1" applyAlignment="1">
      <alignment horizontal="center" vertical="center"/>
    </xf>
    <xf numFmtId="4" fontId="35" fillId="0" borderId="15" xfId="45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3" fontId="12" fillId="0" borderId="15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/>
    </xf>
    <xf numFmtId="0" fontId="12" fillId="0" borderId="15" xfId="0" applyFont="1" applyFill="1" applyBorder="1" applyAlignment="1">
      <alignment wrapText="1"/>
    </xf>
    <xf numFmtId="0" fontId="12" fillId="0" borderId="15" xfId="0" applyNumberFormat="1" applyFont="1" applyFill="1" applyBorder="1" applyAlignment="1">
      <alignment horizontal="center" vertical="center" wrapText="1"/>
    </xf>
    <xf numFmtId="0" fontId="12" fillId="0" borderId="15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textRotation="90" wrapText="1"/>
    </xf>
    <xf numFmtId="0" fontId="42" fillId="0" borderId="0" xfId="0" applyFont="1" applyFill="1" applyAlignment="1">
      <alignment horizontal="center"/>
    </xf>
    <xf numFmtId="0" fontId="56" fillId="0" borderId="0" xfId="55" applyFont="1" applyAlignment="1">
      <alignment horizontal="center" vertical="center"/>
    </xf>
    <xf numFmtId="0" fontId="36" fillId="0" borderId="0" xfId="55" applyFont="1" applyAlignment="1">
      <alignment horizontal="center" vertical="top"/>
    </xf>
    <xf numFmtId="0" fontId="12" fillId="0" borderId="10" xfId="0" applyFont="1" applyBorder="1" applyAlignment="1">
      <alignment horizontal="center" vertical="center" wrapText="1"/>
    </xf>
    <xf numFmtId="1" fontId="13" fillId="0" borderId="21" xfId="0" applyNumberFormat="1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center"/>
    </xf>
    <xf numFmtId="0" fontId="35" fillId="0" borderId="10" xfId="45" applyFont="1" applyFill="1" applyBorder="1" applyAlignment="1">
      <alignment horizontal="center" vertical="center" wrapText="1"/>
    </xf>
    <xf numFmtId="0" fontId="35" fillId="0" borderId="12" xfId="45" applyFont="1" applyFill="1" applyBorder="1" applyAlignment="1">
      <alignment horizontal="center" vertical="center"/>
    </xf>
    <xf numFmtId="0" fontId="35" fillId="0" borderId="22" xfId="45" applyFont="1" applyFill="1" applyBorder="1" applyAlignment="1">
      <alignment horizontal="center" vertical="center"/>
    </xf>
    <xf numFmtId="0" fontId="34" fillId="0" borderId="0" xfId="44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5" fillId="0" borderId="10" xfId="45" applyFont="1" applyFill="1" applyBorder="1" applyAlignment="1">
      <alignment horizontal="center" vertical="center"/>
    </xf>
    <xf numFmtId="0" fontId="35" fillId="0" borderId="12" xfId="45" applyFont="1" applyFill="1" applyBorder="1" applyAlignment="1">
      <alignment horizontal="center" vertical="center" wrapText="1"/>
    </xf>
    <xf numFmtId="0" fontId="35" fillId="0" borderId="22" xfId="45" applyFont="1" applyFill="1" applyBorder="1" applyAlignment="1">
      <alignment horizontal="center" vertical="center" wrapText="1"/>
    </xf>
    <xf numFmtId="0" fontId="35" fillId="0" borderId="11" xfId="45" applyFont="1" applyFill="1" applyBorder="1" applyAlignment="1">
      <alignment horizontal="center" vertical="center" wrapText="1"/>
    </xf>
    <xf numFmtId="0" fontId="35" fillId="0" borderId="17" xfId="45" applyFont="1" applyFill="1" applyBorder="1" applyAlignment="1">
      <alignment horizontal="center" vertical="center" wrapText="1"/>
    </xf>
    <xf numFmtId="0" fontId="35" fillId="0" borderId="13" xfId="45" applyFont="1" applyFill="1" applyBorder="1" applyAlignment="1">
      <alignment horizontal="center" vertical="center" wrapText="1"/>
    </xf>
    <xf numFmtId="0" fontId="13" fillId="0" borderId="21" xfId="46" applyFont="1" applyFill="1" applyBorder="1" applyAlignment="1">
      <alignment horizontal="center"/>
    </xf>
    <xf numFmtId="0" fontId="41" fillId="0" borderId="0" xfId="55" applyFont="1" applyAlignment="1">
      <alignment horizontal="center"/>
    </xf>
    <xf numFmtId="0" fontId="53" fillId="0" borderId="0" xfId="44" applyFont="1" applyFill="1" applyBorder="1" applyAlignment="1">
      <alignment horizontal="center"/>
    </xf>
    <xf numFmtId="0" fontId="13" fillId="0" borderId="0" xfId="46" applyFont="1" applyFill="1" applyBorder="1" applyAlignment="1">
      <alignment horizontal="center"/>
    </xf>
    <xf numFmtId="0" fontId="12" fillId="0" borderId="10" xfId="46" applyFont="1" applyFill="1" applyBorder="1" applyAlignment="1">
      <alignment horizontal="center" vertical="center"/>
    </xf>
    <xf numFmtId="0" fontId="34" fillId="0" borderId="0" xfId="44" applyFont="1" applyFill="1" applyBorder="1" applyAlignment="1">
      <alignment horizontal="center" vertical="center"/>
    </xf>
    <xf numFmtId="0" fontId="36" fillId="0" borderId="0" xfId="55" applyFont="1" applyAlignment="1">
      <alignment horizontal="center" vertical="center"/>
    </xf>
    <xf numFmtId="0" fontId="43" fillId="0" borderId="0" xfId="0" applyFont="1" applyFill="1" applyAlignment="1">
      <alignment horizontal="center" vertical="top" wrapText="1"/>
    </xf>
    <xf numFmtId="0" fontId="35" fillId="0" borderId="16" xfId="45" applyFont="1" applyFill="1" applyBorder="1" applyAlignment="1">
      <alignment horizontal="center" vertical="center" wrapText="1"/>
    </xf>
    <xf numFmtId="0" fontId="35" fillId="0" borderId="15" xfId="45" applyFont="1" applyFill="1" applyBorder="1" applyAlignment="1">
      <alignment horizontal="center" vertical="center" wrapText="1"/>
    </xf>
    <xf numFmtId="0" fontId="35" fillId="0" borderId="20" xfId="45" applyFont="1" applyFill="1" applyBorder="1" applyAlignment="1">
      <alignment horizontal="center" vertical="center" wrapText="1"/>
    </xf>
    <xf numFmtId="0" fontId="35" fillId="0" borderId="14" xfId="45" applyFont="1" applyFill="1" applyBorder="1" applyAlignment="1">
      <alignment horizontal="center" vertical="center" wrapText="1"/>
    </xf>
    <xf numFmtId="0" fontId="35" fillId="0" borderId="21" xfId="45" applyFont="1" applyFill="1" applyBorder="1" applyAlignment="1">
      <alignment horizontal="center" vertical="center" wrapText="1"/>
    </xf>
    <xf numFmtId="0" fontId="35" fillId="0" borderId="19" xfId="45" applyFont="1" applyFill="1" applyBorder="1" applyAlignment="1">
      <alignment horizontal="center" vertical="center" wrapText="1"/>
    </xf>
    <xf numFmtId="0" fontId="13" fillId="0" borderId="0" xfId="44" applyFont="1" applyFill="1" applyBorder="1" applyAlignment="1">
      <alignment horizontal="center"/>
    </xf>
    <xf numFmtId="0" fontId="12" fillId="0" borderId="0" xfId="55" applyFont="1" applyAlignment="1">
      <alignment horizontal="center" vertical="center"/>
    </xf>
    <xf numFmtId="0" fontId="12" fillId="0" borderId="0" xfId="55" applyFont="1" applyAlignment="1">
      <alignment horizontal="center" vertical="top"/>
    </xf>
    <xf numFmtId="0" fontId="64" fillId="0" borderId="21" xfId="37" applyFont="1" applyFill="1" applyBorder="1" applyAlignment="1">
      <alignment horizontal="center"/>
    </xf>
    <xf numFmtId="0" fontId="43" fillId="0" borderId="10" xfId="37" applyFont="1" applyFill="1" applyBorder="1" applyAlignment="1">
      <alignment horizontal="center" vertical="center" wrapText="1"/>
    </xf>
    <xf numFmtId="0" fontId="43" fillId="0" borderId="10" xfId="55" applyFont="1" applyBorder="1" applyAlignment="1">
      <alignment horizontal="center" vertical="center" wrapText="1"/>
    </xf>
    <xf numFmtId="0" fontId="43" fillId="0" borderId="16" xfId="55" applyFont="1" applyBorder="1" applyAlignment="1">
      <alignment horizontal="center" vertical="center" wrapText="1"/>
    </xf>
    <xf numFmtId="0" fontId="43" fillId="0" borderId="20" xfId="55" applyFont="1" applyBorder="1" applyAlignment="1">
      <alignment horizontal="center" vertical="center" wrapText="1"/>
    </xf>
    <xf numFmtId="0" fontId="43" fillId="0" borderId="23" xfId="55" applyFont="1" applyBorder="1" applyAlignment="1">
      <alignment horizontal="center" vertical="center" wrapText="1"/>
    </xf>
    <xf numFmtId="0" fontId="43" fillId="0" borderId="24" xfId="55" applyFont="1" applyBorder="1" applyAlignment="1">
      <alignment horizontal="center" vertical="center" wrapText="1"/>
    </xf>
    <xf numFmtId="0" fontId="43" fillId="0" borderId="11" xfId="55" applyFont="1" applyBorder="1" applyAlignment="1">
      <alignment horizontal="center" vertical="center" wrapText="1"/>
    </xf>
    <xf numFmtId="0" fontId="43" fillId="0" borderId="13" xfId="55" applyFont="1" applyBorder="1" applyAlignment="1">
      <alignment horizontal="center" vertical="center" wrapText="1"/>
    </xf>
    <xf numFmtId="0" fontId="12" fillId="0" borderId="11" xfId="55" applyFont="1" applyBorder="1" applyAlignment="1">
      <alignment horizontal="center" vertical="center" wrapText="1"/>
    </xf>
    <xf numFmtId="0" fontId="12" fillId="0" borderId="17" xfId="55" applyFont="1" applyBorder="1" applyAlignment="1">
      <alignment horizontal="center" vertical="center" wrapText="1"/>
    </xf>
    <xf numFmtId="0" fontId="12" fillId="0" borderId="13" xfId="55" applyFont="1" applyBorder="1" applyAlignment="1">
      <alignment horizontal="center" vertical="center" wrapText="1"/>
    </xf>
    <xf numFmtId="0" fontId="43" fillId="0" borderId="11" xfId="37" applyFont="1" applyFill="1" applyBorder="1" applyAlignment="1">
      <alignment horizontal="center" vertical="center" wrapText="1"/>
    </xf>
    <xf numFmtId="0" fontId="43" fillId="0" borderId="17" xfId="37" applyFont="1" applyFill="1" applyBorder="1" applyAlignment="1">
      <alignment horizontal="center" vertical="center" wrapText="1"/>
    </xf>
    <xf numFmtId="0" fontId="43" fillId="0" borderId="13" xfId="37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 wrapText="1"/>
    </xf>
    <xf numFmtId="0" fontId="65" fillId="0" borderId="0" xfId="37" applyFont="1" applyAlignment="1">
      <alignment horizontal="center"/>
    </xf>
    <xf numFmtId="0" fontId="64" fillId="0" borderId="0" xfId="37" applyFont="1" applyFill="1" applyBorder="1" applyAlignment="1">
      <alignment horizontal="center"/>
    </xf>
    <xf numFmtId="0" fontId="12" fillId="0" borderId="10" xfId="46" applyFont="1" applyFill="1" applyBorder="1" applyAlignment="1">
      <alignment horizontal="center" vertical="center" wrapText="1"/>
    </xf>
    <xf numFmtId="0" fontId="43" fillId="0" borderId="17" xfId="55" applyFont="1" applyBorder="1" applyAlignment="1">
      <alignment horizontal="center" vertical="center" wrapText="1"/>
    </xf>
    <xf numFmtId="0" fontId="35" fillId="0" borderId="10" xfId="45" applyFont="1" applyBorder="1" applyAlignment="1">
      <alignment horizontal="center" vertical="center"/>
    </xf>
    <xf numFmtId="0" fontId="34" fillId="0" borderId="0" xfId="44" applyFont="1" applyFill="1" applyBorder="1" applyAlignment="1">
      <alignment horizontal="center" vertical="center" wrapText="1"/>
    </xf>
    <xf numFmtId="0" fontId="37" fillId="0" borderId="0" xfId="37" applyFont="1" applyAlignment="1">
      <alignment horizontal="center" wrapText="1"/>
    </xf>
    <xf numFmtId="0" fontId="62" fillId="0" borderId="0" xfId="55" applyFont="1" applyAlignment="1">
      <alignment horizontal="center" vertical="center"/>
    </xf>
    <xf numFmtId="0" fontId="12" fillId="0" borderId="0" xfId="37" applyFont="1" applyFill="1" applyAlignment="1">
      <alignment horizontal="center"/>
    </xf>
    <xf numFmtId="0" fontId="32" fillId="0" borderId="10" xfId="272" applyFont="1" applyFill="1" applyBorder="1" applyAlignment="1">
      <alignment horizontal="center" vertical="center" wrapText="1"/>
    </xf>
    <xf numFmtId="0" fontId="32" fillId="0" borderId="10" xfId="37" applyFont="1" applyBorder="1" applyAlignment="1">
      <alignment horizontal="center" vertical="center" wrapText="1"/>
    </xf>
    <xf numFmtId="0" fontId="32" fillId="0" borderId="12" xfId="37" applyFont="1" applyBorder="1" applyAlignment="1">
      <alignment horizontal="center" vertical="center" wrapText="1"/>
    </xf>
    <xf numFmtId="0" fontId="32" fillId="0" borderId="22" xfId="37" applyFont="1" applyBorder="1" applyAlignment="1">
      <alignment horizontal="center" vertical="center" wrapText="1"/>
    </xf>
    <xf numFmtId="0" fontId="32" fillId="0" borderId="18" xfId="37" applyFont="1" applyBorder="1" applyAlignment="1">
      <alignment horizontal="center" vertical="center" wrapText="1"/>
    </xf>
    <xf numFmtId="0" fontId="42" fillId="0" borderId="0" xfId="36" applyNumberFormat="1" applyFont="1" applyBorder="1" applyAlignment="1">
      <alignment horizontal="center"/>
    </xf>
    <xf numFmtId="0" fontId="71" fillId="0" borderId="0" xfId="36" applyNumberFormat="1" applyFont="1" applyBorder="1" applyAlignment="1">
      <alignment horizontal="left" vertical="center"/>
    </xf>
    <xf numFmtId="49" fontId="69" fillId="0" borderId="21" xfId="36" applyNumberFormat="1" applyFont="1" applyBorder="1" applyAlignment="1">
      <alignment horizontal="center"/>
    </xf>
    <xf numFmtId="0" fontId="69" fillId="0" borderId="21" xfId="36" applyNumberFormat="1" applyFont="1" applyBorder="1" applyAlignment="1">
      <alignment horizontal="center"/>
    </xf>
    <xf numFmtId="49" fontId="69" fillId="0" borderId="21" xfId="36" applyNumberFormat="1" applyFont="1" applyBorder="1" applyAlignment="1">
      <alignment horizontal="left"/>
    </xf>
    <xf numFmtId="0" fontId="69" fillId="0" borderId="25" xfId="36" applyNumberFormat="1" applyFont="1" applyBorder="1" applyAlignment="1">
      <alignment horizontal="center"/>
    </xf>
    <xf numFmtId="0" fontId="69" fillId="0" borderId="26" xfId="36" applyNumberFormat="1" applyFont="1" applyBorder="1" applyAlignment="1">
      <alignment horizontal="center"/>
    </xf>
    <xf numFmtId="0" fontId="69" fillId="0" borderId="27" xfId="36" applyNumberFormat="1" applyFont="1" applyBorder="1" applyAlignment="1">
      <alignment horizontal="center"/>
    </xf>
    <xf numFmtId="0" fontId="69" fillId="0" borderId="28" xfId="36" applyNumberFormat="1" applyFont="1" applyBorder="1" applyAlignment="1">
      <alignment horizontal="center"/>
    </xf>
    <xf numFmtId="0" fontId="69" fillId="0" borderId="0" xfId="36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69" fillId="0" borderId="29" xfId="36" applyNumberFormat="1" applyFont="1" applyBorder="1" applyAlignment="1">
      <alignment horizontal="center"/>
    </xf>
    <xf numFmtId="0" fontId="69" fillId="0" borderId="13" xfId="36" applyNumberFormat="1" applyFont="1" applyBorder="1" applyAlignment="1">
      <alignment horizontal="center"/>
    </xf>
    <xf numFmtId="0" fontId="69" fillId="0" borderId="30" xfId="36" applyNumberFormat="1" applyFont="1" applyBorder="1" applyAlignment="1">
      <alignment horizontal="center"/>
    </xf>
    <xf numFmtId="0" fontId="69" fillId="0" borderId="31" xfId="36" applyNumberFormat="1" applyFont="1" applyBorder="1" applyAlignment="1">
      <alignment horizontal="center" vertical="center"/>
    </xf>
    <xf numFmtId="0" fontId="69" fillId="0" borderId="32" xfId="36" applyNumberFormat="1" applyFont="1" applyBorder="1" applyAlignment="1">
      <alignment horizontal="center" vertical="center"/>
    </xf>
    <xf numFmtId="0" fontId="69" fillId="0" borderId="33" xfId="36" applyNumberFormat="1" applyFont="1" applyBorder="1" applyAlignment="1">
      <alignment horizontal="center" vertical="center"/>
    </xf>
    <xf numFmtId="0" fontId="69" fillId="0" borderId="34" xfId="36" applyNumberFormat="1" applyFont="1" applyBorder="1" applyAlignment="1">
      <alignment horizontal="center"/>
    </xf>
    <xf numFmtId="0" fontId="69" fillId="0" borderId="35" xfId="36" applyNumberFormat="1" applyFont="1" applyBorder="1" applyAlignment="1">
      <alignment horizontal="center"/>
    </xf>
    <xf numFmtId="0" fontId="72" fillId="0" borderId="29" xfId="36" applyNumberFormat="1" applyFont="1" applyBorder="1" applyAlignment="1">
      <alignment horizontal="center" vertical="center"/>
    </xf>
    <xf numFmtId="0" fontId="72" fillId="0" borderId="13" xfId="36" applyNumberFormat="1" applyFont="1" applyBorder="1" applyAlignment="1">
      <alignment horizontal="center" vertical="center"/>
    </xf>
    <xf numFmtId="0" fontId="72" fillId="0" borderId="13" xfId="36" applyNumberFormat="1" applyFont="1" applyBorder="1" applyAlignment="1">
      <alignment horizontal="left" wrapText="1"/>
    </xf>
    <xf numFmtId="4" fontId="72" fillId="0" borderId="13" xfId="36" applyNumberFormat="1" applyFont="1" applyBorder="1" applyAlignment="1">
      <alignment horizontal="center" vertical="center"/>
    </xf>
    <xf numFmtId="4" fontId="72" fillId="0" borderId="30" xfId="36" applyNumberFormat="1" applyFont="1" applyBorder="1" applyAlignment="1">
      <alignment horizontal="center" vertical="center"/>
    </xf>
    <xf numFmtId="0" fontId="69" fillId="0" borderId="13" xfId="36" applyNumberFormat="1" applyFont="1" applyBorder="1" applyAlignment="1">
      <alignment horizontal="left" wrapText="1"/>
    </xf>
    <xf numFmtId="0" fontId="69" fillId="0" borderId="42" xfId="36" applyNumberFormat="1" applyFont="1" applyBorder="1" applyAlignment="1">
      <alignment horizontal="center" vertical="center"/>
    </xf>
    <xf numFmtId="0" fontId="69" fillId="0" borderId="11" xfId="36" applyNumberFormat="1" applyFont="1" applyBorder="1" applyAlignment="1">
      <alignment horizontal="center" vertical="center"/>
    </xf>
    <xf numFmtId="0" fontId="69" fillId="0" borderId="11" xfId="36" applyNumberFormat="1" applyFont="1" applyBorder="1" applyAlignment="1">
      <alignment horizontal="left" wrapText="1"/>
    </xf>
    <xf numFmtId="4" fontId="69" fillId="0" borderId="11" xfId="36" applyNumberFormat="1" applyFont="1" applyBorder="1" applyAlignment="1">
      <alignment horizontal="center" vertical="center"/>
    </xf>
    <xf numFmtId="4" fontId="69" fillId="0" borderId="43" xfId="36" applyNumberFormat="1" applyFont="1" applyBorder="1" applyAlignment="1">
      <alignment horizontal="center" vertical="center"/>
    </xf>
    <xf numFmtId="0" fontId="69" fillId="0" borderId="36" xfId="36" applyNumberFormat="1" applyFont="1" applyBorder="1" applyAlignment="1">
      <alignment horizontal="center" vertical="center"/>
    </xf>
    <xf numFmtId="0" fontId="69" fillId="0" borderId="10" xfId="36" applyNumberFormat="1" applyFont="1" applyBorder="1" applyAlignment="1">
      <alignment horizontal="center" vertical="center"/>
    </xf>
    <xf numFmtId="0" fontId="69" fillId="0" borderId="10" xfId="36" applyNumberFormat="1" applyFont="1" applyBorder="1" applyAlignment="1">
      <alignment horizontal="left" wrapText="1"/>
    </xf>
    <xf numFmtId="4" fontId="69" fillId="0" borderId="10" xfId="36" applyNumberFormat="1" applyFont="1" applyBorder="1" applyAlignment="1">
      <alignment horizontal="center" vertical="center"/>
    </xf>
    <xf numFmtId="4" fontId="69" fillId="0" borderId="37" xfId="36" applyNumberFormat="1" applyFont="1" applyBorder="1" applyAlignment="1">
      <alignment horizontal="center" vertical="center"/>
    </xf>
    <xf numFmtId="0" fontId="69" fillId="0" borderId="38" xfId="36" applyNumberFormat="1" applyFont="1" applyBorder="1" applyAlignment="1">
      <alignment horizontal="center" vertical="center"/>
    </xf>
    <xf numFmtId="0" fontId="69" fillId="0" borderId="15" xfId="36" applyNumberFormat="1" applyFont="1" applyBorder="1" applyAlignment="1">
      <alignment horizontal="center" vertical="center"/>
    </xf>
    <xf numFmtId="0" fontId="69" fillId="0" borderId="20" xfId="36" applyNumberFormat="1" applyFont="1" applyBorder="1" applyAlignment="1">
      <alignment horizontal="center" vertical="center"/>
    </xf>
    <xf numFmtId="0" fontId="69" fillId="0" borderId="40" xfId="36" applyNumberFormat="1" applyFont="1" applyBorder="1" applyAlignment="1">
      <alignment horizontal="center" vertical="center"/>
    </xf>
    <xf numFmtId="0" fontId="69" fillId="0" borderId="21" xfId="36" applyNumberFormat="1" applyFont="1" applyBorder="1" applyAlignment="1">
      <alignment horizontal="center" vertical="center"/>
    </xf>
    <xf numFmtId="0" fontId="69" fillId="0" borderId="19" xfId="36" applyNumberFormat="1" applyFont="1" applyBorder="1" applyAlignment="1">
      <alignment horizontal="center" vertical="center"/>
    </xf>
    <xf numFmtId="4" fontId="69" fillId="0" borderId="16" xfId="36" applyNumberFormat="1" applyFont="1" applyBorder="1" applyAlignment="1">
      <alignment horizontal="center" vertical="center"/>
    </xf>
    <xf numFmtId="4" fontId="69" fillId="0" borderId="15" xfId="36" applyNumberFormat="1" applyFont="1" applyBorder="1" applyAlignment="1">
      <alignment horizontal="center" vertical="center"/>
    </xf>
    <xf numFmtId="4" fontId="69" fillId="0" borderId="20" xfId="36" applyNumberFormat="1" applyFont="1" applyBorder="1" applyAlignment="1">
      <alignment horizontal="center" vertical="center"/>
    </xf>
    <xf numFmtId="4" fontId="69" fillId="0" borderId="14" xfId="36" applyNumberFormat="1" applyFont="1" applyBorder="1" applyAlignment="1">
      <alignment horizontal="center" vertical="center"/>
    </xf>
    <xf numFmtId="4" fontId="69" fillId="0" borderId="21" xfId="36" applyNumberFormat="1" applyFont="1" applyBorder="1" applyAlignment="1">
      <alignment horizontal="center" vertical="center"/>
    </xf>
    <xf numFmtId="4" fontId="69" fillId="0" borderId="19" xfId="36" applyNumberFormat="1" applyFont="1" applyBorder="1" applyAlignment="1">
      <alignment horizontal="center" vertical="center"/>
    </xf>
    <xf numFmtId="4" fontId="69" fillId="0" borderId="39" xfId="36" applyNumberFormat="1" applyFont="1" applyBorder="1" applyAlignment="1">
      <alignment horizontal="center" vertical="center"/>
    </xf>
    <xf numFmtId="4" fontId="69" fillId="0" borderId="41" xfId="36" applyNumberFormat="1" applyFont="1" applyBorder="1" applyAlignment="1">
      <alignment horizontal="center" vertical="center"/>
    </xf>
    <xf numFmtId="0" fontId="72" fillId="0" borderId="44" xfId="36" applyNumberFormat="1" applyFont="1" applyBorder="1" applyAlignment="1">
      <alignment horizontal="center"/>
    </xf>
    <xf numFmtId="0" fontId="72" fillId="0" borderId="27" xfId="36" applyNumberFormat="1" applyFont="1" applyBorder="1" applyAlignment="1">
      <alignment horizontal="center"/>
    </xf>
    <xf numFmtId="0" fontId="72" fillId="0" borderId="27" xfId="36" applyNumberFormat="1" applyFont="1" applyBorder="1" applyAlignment="1">
      <alignment horizontal="left" wrapText="1"/>
    </xf>
    <xf numFmtId="4" fontId="72" fillId="0" borderId="27" xfId="36" applyNumberFormat="1" applyFont="1" applyBorder="1" applyAlignment="1">
      <alignment horizontal="center" vertical="center"/>
    </xf>
    <xf numFmtId="4" fontId="72" fillId="0" borderId="28" xfId="36" applyNumberFormat="1" applyFont="1" applyBorder="1" applyAlignment="1">
      <alignment horizontal="center" vertical="center"/>
    </xf>
    <xf numFmtId="0" fontId="72" fillId="0" borderId="45" xfId="36" applyNumberFormat="1" applyFont="1" applyBorder="1" applyAlignment="1">
      <alignment horizontal="center" vertical="center"/>
    </xf>
    <xf numFmtId="0" fontId="72" fillId="0" borderId="22" xfId="36" applyNumberFormat="1" applyFont="1" applyBorder="1" applyAlignment="1">
      <alignment horizontal="center" vertical="center"/>
    </xf>
    <xf numFmtId="0" fontId="72" fillId="0" borderId="18" xfId="36" applyNumberFormat="1" applyFont="1" applyBorder="1" applyAlignment="1">
      <alignment horizontal="center" vertical="center"/>
    </xf>
    <xf numFmtId="0" fontId="72" fillId="0" borderId="10" xfId="36" applyNumberFormat="1" applyFont="1" applyBorder="1" applyAlignment="1">
      <alignment horizontal="left" wrapText="1"/>
    </xf>
    <xf numFmtId="4" fontId="72" fillId="0" borderId="10" xfId="36" applyNumberFormat="1" applyFont="1" applyBorder="1" applyAlignment="1">
      <alignment horizontal="center" vertical="center"/>
    </xf>
    <xf numFmtId="4" fontId="72" fillId="0" borderId="37" xfId="36" applyNumberFormat="1" applyFont="1" applyBorder="1" applyAlignment="1">
      <alignment horizontal="center" vertical="center"/>
    </xf>
    <xf numFmtId="0" fontId="69" fillId="0" borderId="36" xfId="36" applyNumberFormat="1" applyFont="1" applyBorder="1" applyAlignment="1">
      <alignment horizontal="center"/>
    </xf>
    <xf numFmtId="0" fontId="69" fillId="0" borderId="10" xfId="36" applyNumberFormat="1" applyFont="1" applyBorder="1" applyAlignment="1">
      <alignment horizontal="center"/>
    </xf>
    <xf numFmtId="0" fontId="69" fillId="0" borderId="36" xfId="36" applyNumberFormat="1" applyFont="1" applyFill="1" applyBorder="1" applyAlignment="1">
      <alignment horizontal="center" vertical="center"/>
    </xf>
    <xf numFmtId="0" fontId="69" fillId="0" borderId="10" xfId="36" applyNumberFormat="1" applyFont="1" applyFill="1" applyBorder="1" applyAlignment="1">
      <alignment horizontal="center" vertical="center"/>
    </xf>
    <xf numFmtId="0" fontId="69" fillId="0" borderId="10" xfId="36" applyNumberFormat="1" applyFont="1" applyFill="1" applyBorder="1" applyAlignment="1">
      <alignment horizontal="left" wrapText="1"/>
    </xf>
    <xf numFmtId="4" fontId="69" fillId="0" borderId="10" xfId="36" applyNumberFormat="1" applyFont="1" applyFill="1" applyBorder="1" applyAlignment="1">
      <alignment horizontal="center" vertical="center"/>
    </xf>
    <xf numFmtId="4" fontId="69" fillId="0" borderId="37" xfId="36" applyNumberFormat="1" applyFont="1" applyFill="1" applyBorder="1" applyAlignment="1">
      <alignment horizontal="center" vertical="center"/>
    </xf>
    <xf numFmtId="0" fontId="72" fillId="0" borderId="36" xfId="36" applyNumberFormat="1" applyFont="1" applyFill="1" applyBorder="1" applyAlignment="1">
      <alignment horizontal="center" vertical="center"/>
    </xf>
    <xf numFmtId="0" fontId="72" fillId="0" borderId="10" xfId="36" applyNumberFormat="1" applyFont="1" applyFill="1" applyBorder="1" applyAlignment="1">
      <alignment horizontal="center" vertical="center"/>
    </xf>
    <xf numFmtId="0" fontId="72" fillId="0" borderId="12" xfId="36" applyNumberFormat="1" applyFont="1" applyFill="1" applyBorder="1" applyAlignment="1">
      <alignment horizontal="left" vertical="center" wrapText="1"/>
    </xf>
    <xf numFmtId="0" fontId="72" fillId="0" borderId="22" xfId="36" applyNumberFormat="1" applyFont="1" applyFill="1" applyBorder="1" applyAlignment="1">
      <alignment horizontal="left" vertical="center" wrapText="1"/>
    </xf>
    <xf numFmtId="0" fontId="72" fillId="0" borderId="18" xfId="36" applyNumberFormat="1" applyFont="1" applyFill="1" applyBorder="1" applyAlignment="1">
      <alignment horizontal="left" vertical="center" wrapText="1"/>
    </xf>
    <xf numFmtId="4" fontId="72" fillId="0" borderId="10" xfId="36" applyNumberFormat="1" applyFont="1" applyFill="1" applyBorder="1" applyAlignment="1">
      <alignment horizontal="center" vertical="center"/>
    </xf>
    <xf numFmtId="4" fontId="72" fillId="0" borderId="37" xfId="36" applyNumberFormat="1" applyFont="1" applyFill="1" applyBorder="1" applyAlignment="1">
      <alignment horizontal="center" vertical="center"/>
    </xf>
    <xf numFmtId="0" fontId="72" fillId="0" borderId="36" xfId="36" applyNumberFormat="1" applyFont="1" applyBorder="1" applyAlignment="1">
      <alignment horizontal="center" vertical="center"/>
    </xf>
    <xf numFmtId="0" fontId="72" fillId="0" borderId="10" xfId="36" applyNumberFormat="1" applyFont="1" applyBorder="1" applyAlignment="1">
      <alignment horizontal="center" vertical="center"/>
    </xf>
    <xf numFmtId="16" fontId="69" fillId="0" borderId="42" xfId="36" applyNumberFormat="1" applyFont="1" applyBorder="1" applyAlignment="1">
      <alignment horizontal="center" vertical="center"/>
    </xf>
    <xf numFmtId="0" fontId="72" fillId="0" borderId="25" xfId="36" applyNumberFormat="1" applyFont="1" applyBorder="1" applyAlignment="1">
      <alignment horizontal="center"/>
    </xf>
    <xf numFmtId="0" fontId="72" fillId="0" borderId="26" xfId="36" applyNumberFormat="1" applyFont="1" applyBorder="1" applyAlignment="1">
      <alignment horizontal="center"/>
    </xf>
    <xf numFmtId="0" fontId="72" fillId="0" borderId="26" xfId="36" applyNumberFormat="1" applyFont="1" applyBorder="1" applyAlignment="1">
      <alignment horizontal="left" wrapText="1"/>
    </xf>
    <xf numFmtId="4" fontId="72" fillId="0" borderId="26" xfId="36" applyNumberFormat="1" applyFont="1" applyBorder="1" applyAlignment="1">
      <alignment horizontal="center" vertical="center"/>
    </xf>
    <xf numFmtId="4" fontId="72" fillId="0" borderId="46" xfId="36" applyNumberFormat="1" applyFont="1" applyBorder="1" applyAlignment="1">
      <alignment horizontal="center" vertical="center"/>
    </xf>
    <xf numFmtId="4" fontId="72" fillId="0" borderId="47" xfId="36" applyNumberFormat="1" applyFont="1" applyBorder="1" applyAlignment="1">
      <alignment horizontal="center" vertical="center"/>
    </xf>
    <xf numFmtId="4" fontId="72" fillId="0" borderId="48" xfId="36" applyNumberFormat="1" applyFont="1" applyBorder="1" applyAlignment="1">
      <alignment horizontal="center" vertical="center"/>
    </xf>
    <xf numFmtId="4" fontId="72" fillId="0" borderId="49" xfId="36" applyNumberFormat="1" applyFont="1" applyBorder="1" applyAlignment="1">
      <alignment horizontal="center" vertical="center"/>
    </xf>
    <xf numFmtId="0" fontId="69" fillId="0" borderId="38" xfId="36" applyNumberFormat="1" applyFont="1" applyFill="1" applyBorder="1" applyAlignment="1">
      <alignment horizontal="center" vertical="center"/>
    </xf>
    <xf numFmtId="0" fontId="69" fillId="0" borderId="15" xfId="36" applyNumberFormat="1" applyFont="1" applyFill="1" applyBorder="1" applyAlignment="1">
      <alignment horizontal="center" vertical="center"/>
    </xf>
    <xf numFmtId="0" fontId="69" fillId="0" borderId="20" xfId="36" applyNumberFormat="1" applyFont="1" applyFill="1" applyBorder="1" applyAlignment="1">
      <alignment horizontal="center" vertical="center"/>
    </xf>
    <xf numFmtId="0" fontId="69" fillId="0" borderId="40" xfId="36" applyNumberFormat="1" applyFont="1" applyFill="1" applyBorder="1" applyAlignment="1">
      <alignment horizontal="center" vertical="center"/>
    </xf>
    <xf numFmtId="0" fontId="69" fillId="0" borderId="21" xfId="36" applyNumberFormat="1" applyFont="1" applyFill="1" applyBorder="1" applyAlignment="1">
      <alignment horizontal="center" vertical="center"/>
    </xf>
    <xf numFmtId="0" fontId="69" fillId="0" borderId="19" xfId="36" applyNumberFormat="1" applyFont="1" applyFill="1" applyBorder="1" applyAlignment="1">
      <alignment horizontal="center" vertical="center"/>
    </xf>
    <xf numFmtId="0" fontId="69" fillId="0" borderId="16" xfId="36" applyNumberFormat="1" applyFont="1" applyFill="1" applyBorder="1" applyAlignment="1">
      <alignment horizontal="left" wrapText="1"/>
    </xf>
    <xf numFmtId="0" fontId="69" fillId="0" borderId="15" xfId="36" applyNumberFormat="1" applyFont="1" applyFill="1" applyBorder="1" applyAlignment="1">
      <alignment horizontal="left" wrapText="1"/>
    </xf>
    <xf numFmtId="0" fontId="69" fillId="0" borderId="20" xfId="36" applyNumberFormat="1" applyFont="1" applyFill="1" applyBorder="1" applyAlignment="1">
      <alignment horizontal="left" wrapText="1"/>
    </xf>
    <xf numFmtId="4" fontId="69" fillId="0" borderId="16" xfId="36" applyNumberFormat="1" applyFont="1" applyFill="1" applyBorder="1" applyAlignment="1">
      <alignment horizontal="center" vertical="center"/>
    </xf>
    <xf numFmtId="4" fontId="69" fillId="0" borderId="15" xfId="36" applyNumberFormat="1" applyFont="1" applyFill="1" applyBorder="1" applyAlignment="1">
      <alignment horizontal="center" vertical="center"/>
    </xf>
    <xf numFmtId="4" fontId="69" fillId="0" borderId="20" xfId="36" applyNumberFormat="1" applyFont="1" applyFill="1" applyBorder="1" applyAlignment="1">
      <alignment horizontal="center" vertical="center"/>
    </xf>
    <xf numFmtId="4" fontId="69" fillId="0" borderId="14" xfId="36" applyNumberFormat="1" applyFont="1" applyFill="1" applyBorder="1" applyAlignment="1">
      <alignment horizontal="center" vertical="center"/>
    </xf>
    <xf numFmtId="4" fontId="69" fillId="0" borderId="21" xfId="36" applyNumberFormat="1" applyFont="1" applyFill="1" applyBorder="1" applyAlignment="1">
      <alignment horizontal="center" vertical="center"/>
    </xf>
    <xf numFmtId="4" fontId="69" fillId="0" borderId="19" xfId="36" applyNumberFormat="1" applyFont="1" applyFill="1" applyBorder="1" applyAlignment="1">
      <alignment horizontal="center" vertical="center"/>
    </xf>
    <xf numFmtId="4" fontId="69" fillId="0" borderId="39" xfId="36" applyNumberFormat="1" applyFont="1" applyFill="1" applyBorder="1" applyAlignment="1">
      <alignment horizontal="center" vertical="center"/>
    </xf>
    <xf numFmtId="4" fontId="69" fillId="0" borderId="41" xfId="36" applyNumberFormat="1" applyFont="1" applyFill="1" applyBorder="1" applyAlignment="1">
      <alignment horizontal="center" vertical="center"/>
    </xf>
    <xf numFmtId="0" fontId="69" fillId="0" borderId="14" xfId="36" applyNumberFormat="1" applyFont="1" applyFill="1" applyBorder="1" applyAlignment="1">
      <alignment horizontal="left" wrapText="1"/>
    </xf>
    <xf numFmtId="0" fontId="69" fillId="0" borderId="21" xfId="36" applyNumberFormat="1" applyFont="1" applyFill="1" applyBorder="1" applyAlignment="1">
      <alignment horizontal="left" wrapText="1"/>
    </xf>
    <xf numFmtId="0" fontId="69" fillId="0" borderId="19" xfId="36" applyNumberFormat="1" applyFont="1" applyFill="1" applyBorder="1" applyAlignment="1">
      <alignment horizontal="left" wrapText="1"/>
    </xf>
    <xf numFmtId="4" fontId="69" fillId="0" borderId="12" xfId="36" applyNumberFormat="1" applyFont="1" applyBorder="1" applyAlignment="1">
      <alignment horizontal="center" vertical="center"/>
    </xf>
    <xf numFmtId="4" fontId="69" fillId="0" borderId="22" xfId="36" applyNumberFormat="1" applyFont="1" applyBorder="1" applyAlignment="1">
      <alignment horizontal="center" vertical="center"/>
    </xf>
    <xf numFmtId="4" fontId="69" fillId="0" borderId="18" xfId="36" applyNumberFormat="1" applyFont="1" applyBorder="1" applyAlignment="1">
      <alignment horizontal="center" vertical="center"/>
    </xf>
    <xf numFmtId="0" fontId="69" fillId="0" borderId="36" xfId="36" applyNumberFormat="1" applyFont="1" applyFill="1" applyBorder="1" applyAlignment="1">
      <alignment horizontal="center"/>
    </xf>
    <xf numFmtId="0" fontId="69" fillId="0" borderId="10" xfId="36" applyNumberFormat="1" applyFont="1" applyFill="1" applyBorder="1" applyAlignment="1">
      <alignment horizontal="center"/>
    </xf>
    <xf numFmtId="0" fontId="69" fillId="0" borderId="42" xfId="36" applyNumberFormat="1" applyFont="1" applyBorder="1" applyAlignment="1">
      <alignment horizontal="center"/>
    </xf>
    <xf numFmtId="0" fontId="69" fillId="0" borderId="11" xfId="36" applyNumberFormat="1" applyFont="1" applyBorder="1" applyAlignment="1">
      <alignment horizontal="center"/>
    </xf>
    <xf numFmtId="0" fontId="69" fillId="0" borderId="50" xfId="36" applyNumberFormat="1" applyFont="1" applyBorder="1" applyAlignment="1">
      <alignment horizontal="center"/>
    </xf>
    <xf numFmtId="0" fontId="69" fillId="0" borderId="34" xfId="36" applyNumberFormat="1" applyFont="1" applyBorder="1" applyAlignment="1">
      <alignment horizontal="left" wrapText="1"/>
    </xf>
    <xf numFmtId="4" fontId="69" fillId="0" borderId="34" xfId="36" applyNumberFormat="1" applyFont="1" applyBorder="1" applyAlignment="1">
      <alignment horizontal="center" vertical="center"/>
    </xf>
    <xf numFmtId="4" fontId="69" fillId="0" borderId="35" xfId="36" applyNumberFormat="1" applyFont="1" applyBorder="1" applyAlignment="1">
      <alignment horizontal="center" vertical="center"/>
    </xf>
    <xf numFmtId="0" fontId="69" fillId="0" borderId="10" xfId="36" applyNumberFormat="1" applyFont="1" applyBorder="1" applyAlignment="1">
      <alignment horizontal="left"/>
    </xf>
    <xf numFmtId="0" fontId="69" fillId="0" borderId="11" xfId="36" applyNumberFormat="1" applyFont="1" applyBorder="1" applyAlignment="1">
      <alignment horizontal="left"/>
    </xf>
    <xf numFmtId="0" fontId="72" fillId="0" borderId="27" xfId="36" applyNumberFormat="1" applyFont="1" applyBorder="1" applyAlignment="1">
      <alignment horizontal="left"/>
    </xf>
    <xf numFmtId="0" fontId="69" fillId="0" borderId="34" xfId="36" applyNumberFormat="1" applyFont="1" applyBorder="1" applyAlignment="1">
      <alignment horizontal="left"/>
    </xf>
    <xf numFmtId="4" fontId="69" fillId="0" borderId="51" xfId="36" applyNumberFormat="1" applyFont="1" applyBorder="1" applyAlignment="1">
      <alignment horizontal="center" vertical="center"/>
    </xf>
    <xf numFmtId="0" fontId="72" fillId="0" borderId="29" xfId="36" applyNumberFormat="1" applyFont="1" applyBorder="1" applyAlignment="1">
      <alignment horizontal="center"/>
    </xf>
    <xf numFmtId="0" fontId="72" fillId="0" borderId="13" xfId="36" applyNumberFormat="1" applyFont="1" applyBorder="1" applyAlignment="1">
      <alignment horizontal="center"/>
    </xf>
    <xf numFmtId="0" fontId="72" fillId="0" borderId="13" xfId="36" applyNumberFormat="1" applyFont="1" applyBorder="1" applyAlignment="1">
      <alignment horizontal="left"/>
    </xf>
    <xf numFmtId="4" fontId="72" fillId="0" borderId="14" xfId="36" applyNumberFormat="1" applyFont="1" applyBorder="1" applyAlignment="1">
      <alignment horizontal="center" vertical="center"/>
    </xf>
    <xf numFmtId="16" fontId="69" fillId="0" borderId="36" xfId="36" applyNumberFormat="1" applyFont="1" applyBorder="1" applyAlignment="1">
      <alignment horizontal="center"/>
    </xf>
    <xf numFmtId="0" fontId="72" fillId="0" borderId="26" xfId="36" applyNumberFormat="1" applyFont="1" applyBorder="1" applyAlignment="1">
      <alignment horizontal="left"/>
    </xf>
    <xf numFmtId="4" fontId="72" fillId="0" borderId="52" xfId="36" applyNumberFormat="1" applyFont="1" applyBorder="1" applyAlignment="1">
      <alignment horizontal="center" vertical="center"/>
    </xf>
    <xf numFmtId="0" fontId="72" fillId="0" borderId="56" xfId="36" applyNumberFormat="1" applyFont="1" applyBorder="1" applyAlignment="1">
      <alignment horizontal="center"/>
    </xf>
    <xf numFmtId="0" fontId="72" fillId="0" borderId="0" xfId="36" applyNumberFormat="1" applyFont="1" applyBorder="1" applyAlignment="1">
      <alignment horizontal="center"/>
    </xf>
    <xf numFmtId="0" fontId="72" fillId="0" borderId="24" xfId="36" applyNumberFormat="1" applyFont="1" applyBorder="1" applyAlignment="1">
      <alignment horizontal="center"/>
    </xf>
    <xf numFmtId="0" fontId="72" fillId="0" borderId="40" xfId="36" applyNumberFormat="1" applyFont="1" applyBorder="1" applyAlignment="1">
      <alignment horizontal="center"/>
    </xf>
    <xf numFmtId="0" fontId="72" fillId="0" borderId="21" xfId="36" applyNumberFormat="1" applyFont="1" applyBorder="1" applyAlignment="1">
      <alignment horizontal="center"/>
    </xf>
    <xf numFmtId="0" fontId="72" fillId="0" borderId="19" xfId="36" applyNumberFormat="1" applyFont="1" applyBorder="1" applyAlignment="1">
      <alignment horizontal="center"/>
    </xf>
    <xf numFmtId="0" fontId="72" fillId="0" borderId="23" xfId="36" applyNumberFormat="1" applyFont="1" applyBorder="1" applyAlignment="1">
      <alignment horizontal="left"/>
    </xf>
    <xf numFmtId="0" fontId="72" fillId="0" borderId="0" xfId="36" applyNumberFormat="1" applyFont="1" applyBorder="1" applyAlignment="1">
      <alignment horizontal="left"/>
    </xf>
    <xf numFmtId="0" fontId="72" fillId="0" borderId="24" xfId="36" applyNumberFormat="1" applyFont="1" applyBorder="1" applyAlignment="1">
      <alignment horizontal="left"/>
    </xf>
    <xf numFmtId="4" fontId="72" fillId="0" borderId="23" xfId="36" applyNumberFormat="1" applyFont="1" applyBorder="1" applyAlignment="1">
      <alignment horizontal="center" vertical="center"/>
    </xf>
    <xf numFmtId="4" fontId="72" fillId="0" borderId="0" xfId="36" applyNumberFormat="1" applyFont="1" applyBorder="1" applyAlignment="1">
      <alignment horizontal="center" vertical="center"/>
    </xf>
    <xf numFmtId="4" fontId="72" fillId="0" borderId="24" xfId="36" applyNumberFormat="1" applyFont="1" applyBorder="1" applyAlignment="1">
      <alignment horizontal="center" vertical="center"/>
    </xf>
    <xf numFmtId="4" fontId="72" fillId="0" borderId="21" xfId="36" applyNumberFormat="1" applyFont="1" applyBorder="1" applyAlignment="1">
      <alignment horizontal="center" vertical="center"/>
    </xf>
    <xf numFmtId="4" fontId="72" fillId="0" borderId="19" xfId="36" applyNumberFormat="1" applyFont="1" applyBorder="1" applyAlignment="1">
      <alignment horizontal="center" vertical="center"/>
    </xf>
    <xf numFmtId="0" fontId="72" fillId="0" borderId="23" xfId="36" applyNumberFormat="1" applyFont="1" applyBorder="1" applyAlignment="1">
      <alignment horizontal="left" wrapText="1"/>
    </xf>
    <xf numFmtId="0" fontId="72" fillId="0" borderId="53" xfId="36" applyNumberFormat="1" applyFont="1" applyBorder="1" applyAlignment="1">
      <alignment horizontal="center"/>
    </xf>
    <xf numFmtId="0" fontId="72" fillId="0" borderId="54" xfId="36" applyNumberFormat="1" applyFont="1" applyBorder="1" applyAlignment="1">
      <alignment horizontal="center"/>
    </xf>
    <xf numFmtId="0" fontId="72" fillId="0" borderId="55" xfId="36" applyNumberFormat="1" applyFont="1" applyBorder="1" applyAlignment="1">
      <alignment horizontal="center"/>
    </xf>
    <xf numFmtId="0" fontId="72" fillId="0" borderId="57" xfId="36" applyNumberFormat="1" applyFont="1" applyBorder="1" applyAlignment="1">
      <alignment horizontal="center"/>
    </xf>
    <xf numFmtId="0" fontId="72" fillId="0" borderId="58" xfId="36" applyNumberFormat="1" applyFont="1" applyBorder="1" applyAlignment="1">
      <alignment horizontal="center"/>
    </xf>
    <xf numFmtId="0" fontId="72" fillId="0" borderId="59" xfId="36" applyNumberFormat="1" applyFont="1" applyBorder="1" applyAlignment="1">
      <alignment horizontal="center"/>
    </xf>
    <xf numFmtId="0" fontId="72" fillId="0" borderId="52" xfId="36" applyNumberFormat="1" applyFont="1" applyBorder="1" applyAlignment="1">
      <alignment horizontal="left" wrapText="1"/>
    </xf>
    <xf numFmtId="0" fontId="72" fillId="0" borderId="54" xfId="36" applyNumberFormat="1" applyFont="1" applyBorder="1" applyAlignment="1">
      <alignment horizontal="left"/>
    </xf>
    <xf numFmtId="0" fontId="72" fillId="0" borderId="55" xfId="36" applyNumberFormat="1" applyFont="1" applyBorder="1" applyAlignment="1">
      <alignment horizontal="left"/>
    </xf>
    <xf numFmtId="4" fontId="72" fillId="0" borderId="54" xfId="36" applyNumberFormat="1" applyFont="1" applyBorder="1" applyAlignment="1">
      <alignment horizontal="center" vertical="center"/>
    </xf>
    <xf numFmtId="4" fontId="72" fillId="0" borderId="55" xfId="36" applyNumberFormat="1" applyFont="1" applyBorder="1" applyAlignment="1">
      <alignment horizontal="center" vertical="center"/>
    </xf>
    <xf numFmtId="4" fontId="72" fillId="0" borderId="61" xfId="36" applyNumberFormat="1" applyFont="1" applyBorder="1" applyAlignment="1">
      <alignment horizontal="center" vertical="center"/>
    </xf>
    <xf numFmtId="4" fontId="72" fillId="0" borderId="58" xfId="36" applyNumberFormat="1" applyFont="1" applyBorder="1" applyAlignment="1">
      <alignment horizontal="center" vertical="center"/>
    </xf>
    <xf numFmtId="4" fontId="72" fillId="0" borderId="59" xfId="36" applyNumberFormat="1" applyFont="1" applyBorder="1" applyAlignment="1">
      <alignment horizontal="center" vertical="center"/>
    </xf>
    <xf numFmtId="0" fontId="72" fillId="0" borderId="60" xfId="36" applyNumberFormat="1" applyFont="1" applyBorder="1" applyAlignment="1">
      <alignment horizontal="left" wrapText="1"/>
    </xf>
    <xf numFmtId="0" fontId="72" fillId="0" borderId="60" xfId="36" applyNumberFormat="1" applyFont="1" applyBorder="1" applyAlignment="1">
      <alignment horizontal="left"/>
    </xf>
    <xf numFmtId="0" fontId="69" fillId="0" borderId="62" xfId="36" applyNumberFormat="1" applyFont="1" applyBorder="1" applyAlignment="1">
      <alignment horizontal="center" wrapText="1"/>
    </xf>
    <xf numFmtId="0" fontId="69" fillId="0" borderId="63" xfId="36" applyNumberFormat="1" applyFont="1" applyBorder="1" applyAlignment="1">
      <alignment horizontal="center" wrapText="1"/>
    </xf>
    <xf numFmtId="0" fontId="31" fillId="0" borderId="63" xfId="36" applyBorder="1" applyAlignment="1">
      <alignment horizontal="center" wrapText="1"/>
    </xf>
    <xf numFmtId="0" fontId="31" fillId="0" borderId="64" xfId="36" applyBorder="1" applyAlignment="1">
      <alignment horizontal="center" wrapText="1"/>
    </xf>
    <xf numFmtId="0" fontId="72" fillId="0" borderId="13" xfId="36" applyNumberFormat="1" applyFont="1" applyBorder="1" applyAlignment="1">
      <alignment horizontal="right"/>
    </xf>
    <xf numFmtId="0" fontId="72" fillId="0" borderId="14" xfId="36" applyNumberFormat="1" applyFont="1" applyBorder="1" applyAlignment="1">
      <alignment horizontal="right"/>
    </xf>
    <xf numFmtId="0" fontId="72" fillId="0" borderId="47" xfId="36" applyNumberFormat="1" applyFont="1" applyBorder="1" applyAlignment="1">
      <alignment horizontal="center" wrapText="1"/>
    </xf>
    <xf numFmtId="0" fontId="31" fillId="0" borderId="48" xfId="36" applyBorder="1" applyAlignment="1">
      <alignment horizontal="center" wrapText="1"/>
    </xf>
    <xf numFmtId="0" fontId="31" fillId="0" borderId="65" xfId="36" applyBorder="1" applyAlignment="1">
      <alignment horizontal="center" wrapText="1"/>
    </xf>
    <xf numFmtId="0" fontId="72" fillId="0" borderId="38" xfId="36" applyNumberFormat="1" applyFont="1" applyBorder="1" applyAlignment="1">
      <alignment horizontal="center"/>
    </xf>
    <xf numFmtId="0" fontId="72" fillId="0" borderId="15" xfId="36" applyNumberFormat="1" applyFont="1" applyBorder="1" applyAlignment="1">
      <alignment horizontal="center"/>
    </xf>
    <xf numFmtId="0" fontId="72" fillId="0" borderId="20" xfId="36" applyNumberFormat="1" applyFont="1" applyBorder="1" applyAlignment="1">
      <alignment horizontal="center"/>
    </xf>
    <xf numFmtId="0" fontId="72" fillId="0" borderId="16" xfId="36" applyNumberFormat="1" applyFont="1" applyBorder="1" applyAlignment="1">
      <alignment horizontal="left"/>
    </xf>
    <xf numFmtId="0" fontId="72" fillId="0" borderId="15" xfId="36" applyNumberFormat="1" applyFont="1" applyBorder="1" applyAlignment="1">
      <alignment horizontal="left"/>
    </xf>
    <xf numFmtId="0" fontId="72" fillId="0" borderId="20" xfId="36" applyNumberFormat="1" applyFont="1" applyBorder="1" applyAlignment="1">
      <alignment horizontal="left"/>
    </xf>
    <xf numFmtId="4" fontId="72" fillId="0" borderId="16" xfId="36" applyNumberFormat="1" applyFont="1" applyBorder="1" applyAlignment="1">
      <alignment horizontal="center" vertical="center"/>
    </xf>
    <xf numFmtId="4" fontId="72" fillId="0" borderId="15" xfId="36" applyNumberFormat="1" applyFont="1" applyBorder="1" applyAlignment="1">
      <alignment horizontal="center" vertical="center"/>
    </xf>
    <xf numFmtId="4" fontId="72" fillId="0" borderId="20" xfId="36" applyNumberFormat="1" applyFont="1" applyBorder="1" applyAlignment="1">
      <alignment horizontal="center" vertical="center"/>
    </xf>
    <xf numFmtId="0" fontId="72" fillId="0" borderId="17" xfId="36" applyNumberFormat="1" applyFont="1" applyBorder="1" applyAlignment="1">
      <alignment horizontal="left"/>
    </xf>
    <xf numFmtId="0" fontId="69" fillId="0" borderId="34" xfId="36" applyNumberFormat="1" applyFont="1" applyBorder="1" applyAlignment="1">
      <alignment horizontal="right"/>
    </xf>
    <xf numFmtId="0" fontId="69" fillId="0" borderId="51" xfId="36" applyNumberFormat="1" applyFont="1" applyBorder="1" applyAlignment="1">
      <alignment horizontal="right"/>
    </xf>
    <xf numFmtId="0" fontId="69" fillId="0" borderId="51" xfId="36" applyNumberFormat="1" applyFont="1" applyBorder="1" applyAlignment="1">
      <alignment horizontal="center" wrapText="1"/>
    </xf>
    <xf numFmtId="0" fontId="31" fillId="0" borderId="32" xfId="36" applyBorder="1" applyAlignment="1">
      <alignment horizontal="center" wrapText="1"/>
    </xf>
    <xf numFmtId="0" fontId="31" fillId="0" borderId="67" xfId="36" applyBorder="1" applyAlignment="1">
      <alignment horizontal="center" wrapText="1"/>
    </xf>
    <xf numFmtId="0" fontId="69" fillId="0" borderId="10" xfId="36" applyNumberFormat="1" applyFont="1" applyBorder="1" applyAlignment="1">
      <alignment horizontal="right"/>
    </xf>
    <xf numFmtId="0" fontId="69" fillId="0" borderId="12" xfId="36" applyNumberFormat="1" applyFont="1" applyBorder="1" applyAlignment="1">
      <alignment horizontal="right"/>
    </xf>
    <xf numFmtId="0" fontId="69" fillId="0" borderId="12" xfId="36" applyNumberFormat="1" applyFont="1" applyBorder="1" applyAlignment="1">
      <alignment horizontal="center" wrapText="1"/>
    </xf>
    <xf numFmtId="0" fontId="31" fillId="0" borderId="22" xfId="36" applyBorder="1" applyAlignment="1">
      <alignment horizontal="center" wrapText="1"/>
    </xf>
    <xf numFmtId="0" fontId="31" fillId="0" borderId="66" xfId="36" applyBorder="1" applyAlignment="1">
      <alignment horizontal="center" wrapText="1"/>
    </xf>
    <xf numFmtId="0" fontId="71" fillId="0" borderId="0" xfId="36" applyNumberFormat="1" applyFont="1" applyBorder="1" applyAlignment="1">
      <alignment horizontal="left" vertical="top"/>
    </xf>
    <xf numFmtId="0" fontId="74" fillId="0" borderId="70" xfId="36" applyNumberFormat="1" applyFont="1" applyBorder="1" applyAlignment="1">
      <alignment horizontal="center"/>
    </xf>
    <xf numFmtId="0" fontId="74" fillId="0" borderId="57" xfId="36" applyNumberFormat="1" applyFont="1" applyBorder="1" applyAlignment="1">
      <alignment horizontal="center"/>
    </xf>
    <xf numFmtId="0" fontId="74" fillId="0" borderId="58" xfId="36" applyNumberFormat="1" applyFont="1" applyBorder="1" applyAlignment="1">
      <alignment horizontal="center"/>
    </xf>
    <xf numFmtId="0" fontId="74" fillId="0" borderId="71" xfId="36" applyNumberFormat="1" applyFont="1" applyBorder="1" applyAlignment="1">
      <alignment horizontal="center"/>
    </xf>
    <xf numFmtId="0" fontId="74" fillId="0" borderId="68" xfId="36" applyNumberFormat="1" applyFont="1" applyBorder="1" applyAlignment="1">
      <alignment horizontal="center"/>
    </xf>
    <xf numFmtId="0" fontId="74" fillId="0" borderId="53" xfId="36" applyNumberFormat="1" applyFont="1" applyBorder="1" applyAlignment="1">
      <alignment horizontal="center"/>
    </xf>
    <xf numFmtId="0" fontId="74" fillId="0" borderId="54" xfId="36" applyNumberFormat="1" applyFont="1" applyBorder="1" applyAlignment="1">
      <alignment horizontal="center"/>
    </xf>
    <xf numFmtId="0" fontId="74" fillId="0" borderId="69" xfId="36" applyNumberFormat="1" applyFont="1" applyBorder="1" applyAlignment="1">
      <alignment horizontal="center"/>
    </xf>
    <xf numFmtId="0" fontId="69" fillId="0" borderId="0" xfId="36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4" fillId="0" borderId="42" xfId="36" applyNumberFormat="1" applyFont="1" applyBorder="1" applyAlignment="1">
      <alignment horizontal="center"/>
    </xf>
    <xf numFmtId="0" fontId="74" fillId="0" borderId="11" xfId="36" applyNumberFormat="1" applyFont="1" applyBorder="1" applyAlignment="1">
      <alignment horizontal="center"/>
    </xf>
    <xf numFmtId="0" fontId="74" fillId="0" borderId="16" xfId="36" applyNumberFormat="1" applyFont="1" applyBorder="1" applyAlignment="1">
      <alignment horizontal="center"/>
    </xf>
    <xf numFmtId="0" fontId="74" fillId="0" borderId="45" xfId="36" applyNumberFormat="1" applyFont="1" applyBorder="1" applyAlignment="1">
      <alignment horizontal="left" wrapText="1"/>
    </xf>
    <xf numFmtId="0" fontId="74" fillId="0" borderId="22" xfId="36" applyNumberFormat="1" applyFont="1" applyBorder="1" applyAlignment="1">
      <alignment horizontal="left" wrapText="1"/>
    </xf>
    <xf numFmtId="0" fontId="74" fillId="0" borderId="66" xfId="36" applyNumberFormat="1" applyFont="1" applyBorder="1" applyAlignment="1">
      <alignment horizontal="left" wrapText="1"/>
    </xf>
    <xf numFmtId="4" fontId="74" fillId="0" borderId="20" xfId="36" applyNumberFormat="1" applyFont="1" applyBorder="1" applyAlignment="1">
      <alignment horizontal="center" vertical="center"/>
    </xf>
    <xf numFmtId="4" fontId="74" fillId="0" borderId="11" xfId="36" applyNumberFormat="1" applyFont="1" applyBorder="1" applyAlignment="1">
      <alignment horizontal="center" vertical="center"/>
    </xf>
    <xf numFmtId="4" fontId="74" fillId="0" borderId="16" xfId="36" applyNumberFormat="1" applyFont="1" applyBorder="1" applyAlignment="1">
      <alignment horizontal="center" vertical="center"/>
    </xf>
    <xf numFmtId="4" fontId="74" fillId="0" borderId="42" xfId="36" applyNumberFormat="1" applyFont="1" applyBorder="1" applyAlignment="1">
      <alignment horizontal="center" vertical="center"/>
    </xf>
    <xf numFmtId="4" fontId="74" fillId="0" borderId="43" xfId="36" applyNumberFormat="1" applyFont="1" applyBorder="1" applyAlignment="1">
      <alignment horizontal="center" vertical="center"/>
    </xf>
    <xf numFmtId="0" fontId="75" fillId="0" borderId="44" xfId="36" applyNumberFormat="1" applyFont="1" applyBorder="1" applyAlignment="1">
      <alignment horizontal="center"/>
    </xf>
    <xf numFmtId="0" fontId="75" fillId="0" borderId="27" xfId="36" applyNumberFormat="1" applyFont="1" applyBorder="1" applyAlignment="1">
      <alignment horizontal="center"/>
    </xf>
    <xf numFmtId="0" fontId="75" fillId="0" borderId="47" xfId="36" applyNumberFormat="1" applyFont="1" applyBorder="1" applyAlignment="1">
      <alignment horizontal="center"/>
    </xf>
    <xf numFmtId="0" fontId="75" fillId="0" borderId="73" xfId="36" applyNumberFormat="1" applyFont="1" applyBorder="1" applyAlignment="1">
      <alignment horizontal="left" wrapText="1"/>
    </xf>
    <xf numFmtId="0" fontId="75" fillId="0" borderId="48" xfId="36" applyNumberFormat="1" applyFont="1" applyBorder="1" applyAlignment="1">
      <alignment horizontal="left" wrapText="1"/>
    </xf>
    <xf numFmtId="0" fontId="75" fillId="0" borderId="65" xfId="36" applyNumberFormat="1" applyFont="1" applyBorder="1" applyAlignment="1">
      <alignment horizontal="left" wrapText="1"/>
    </xf>
    <xf numFmtId="4" fontId="75" fillId="0" borderId="49" xfId="36" applyNumberFormat="1" applyFont="1" applyBorder="1" applyAlignment="1">
      <alignment horizontal="center" vertical="center"/>
    </xf>
    <xf numFmtId="4" fontId="75" fillId="0" borderId="27" xfId="36" applyNumberFormat="1" applyFont="1" applyBorder="1" applyAlignment="1">
      <alignment horizontal="center" vertical="center"/>
    </xf>
    <xf numFmtId="4" fontId="75" fillId="0" borderId="47" xfId="36" applyNumberFormat="1" applyFont="1" applyBorder="1" applyAlignment="1">
      <alignment horizontal="center" vertical="center"/>
    </xf>
    <xf numFmtId="4" fontId="75" fillId="0" borderId="44" xfId="36" applyNumberFormat="1" applyFont="1" applyBorder="1" applyAlignment="1">
      <alignment horizontal="center" vertical="center"/>
    </xf>
    <xf numFmtId="4" fontId="75" fillId="0" borderId="28" xfId="36" applyNumberFormat="1" applyFont="1" applyBorder="1" applyAlignment="1">
      <alignment horizontal="center" vertical="center"/>
    </xf>
    <xf numFmtId="0" fontId="74" fillId="0" borderId="38" xfId="36" applyNumberFormat="1" applyFont="1" applyBorder="1" applyAlignment="1">
      <alignment horizontal="center"/>
    </xf>
    <xf numFmtId="0" fontId="74" fillId="0" borderId="15" xfId="36" applyNumberFormat="1" applyFont="1" applyBorder="1" applyAlignment="1">
      <alignment horizontal="center"/>
    </xf>
    <xf numFmtId="4" fontId="74" fillId="0" borderId="15" xfId="36" applyNumberFormat="1" applyFont="1" applyBorder="1" applyAlignment="1">
      <alignment horizontal="center" vertical="center"/>
    </xf>
    <xf numFmtId="0" fontId="74" fillId="0" borderId="40" xfId="36" applyNumberFormat="1" applyFont="1" applyBorder="1" applyAlignment="1">
      <alignment horizontal="center"/>
    </xf>
    <xf numFmtId="0" fontId="74" fillId="0" borderId="21" xfId="36" applyNumberFormat="1" applyFont="1" applyBorder="1" applyAlignment="1">
      <alignment horizontal="center"/>
    </xf>
    <xf numFmtId="0" fontId="74" fillId="0" borderId="38" xfId="36" applyNumberFormat="1" applyFont="1" applyBorder="1" applyAlignment="1">
      <alignment horizontal="left"/>
    </xf>
    <xf numFmtId="0" fontId="74" fillId="0" borderId="15" xfId="36" applyNumberFormat="1" applyFont="1" applyBorder="1" applyAlignment="1">
      <alignment horizontal="left"/>
    </xf>
    <xf numFmtId="0" fontId="74" fillId="0" borderId="39" xfId="36" applyNumberFormat="1" applyFont="1" applyBorder="1" applyAlignment="1">
      <alignment horizontal="left"/>
    </xf>
    <xf numFmtId="4" fontId="74" fillId="0" borderId="21" xfId="36" applyNumberFormat="1" applyFont="1" applyBorder="1" applyAlignment="1">
      <alignment horizontal="center" vertical="center"/>
    </xf>
    <xf numFmtId="4" fontId="74" fillId="0" borderId="19" xfId="36" applyNumberFormat="1" applyFont="1" applyBorder="1" applyAlignment="1">
      <alignment horizontal="center" vertical="center"/>
    </xf>
    <xf numFmtId="4" fontId="74" fillId="0" borderId="14" xfId="36" applyNumberFormat="1" applyFont="1" applyBorder="1" applyAlignment="1">
      <alignment horizontal="center" vertical="center"/>
    </xf>
    <xf numFmtId="4" fontId="74" fillId="0" borderId="38" xfId="36" applyNumberFormat="1" applyFont="1" applyBorder="1" applyAlignment="1">
      <alignment horizontal="center" vertical="center" wrapText="1"/>
    </xf>
    <xf numFmtId="4" fontId="74" fillId="0" borderId="15" xfId="36" applyNumberFormat="1" applyFont="1" applyBorder="1" applyAlignment="1">
      <alignment horizontal="center" vertical="center" wrapText="1"/>
    </xf>
    <xf numFmtId="4" fontId="74" fillId="0" borderId="39" xfId="36" applyNumberFormat="1" applyFont="1" applyBorder="1" applyAlignment="1">
      <alignment horizontal="center" vertical="center" wrapText="1"/>
    </xf>
    <xf numFmtId="4" fontId="31" fillId="0" borderId="40" xfId="36" applyNumberFormat="1" applyBorder="1" applyAlignment="1">
      <alignment horizontal="center" vertical="center" wrapText="1"/>
    </xf>
    <xf numFmtId="4" fontId="31" fillId="0" borderId="21" xfId="36" applyNumberFormat="1" applyBorder="1" applyAlignment="1">
      <alignment horizontal="center" vertical="center" wrapText="1"/>
    </xf>
    <xf numFmtId="4" fontId="31" fillId="0" borderId="41" xfId="36" applyNumberFormat="1" applyBorder="1" applyAlignment="1">
      <alignment horizontal="center" vertical="center" wrapText="1"/>
    </xf>
    <xf numFmtId="0" fontId="74" fillId="0" borderId="40" xfId="36" applyNumberFormat="1" applyFont="1" applyBorder="1" applyAlignment="1">
      <alignment horizontal="left"/>
    </xf>
    <xf numFmtId="0" fontId="74" fillId="0" borderId="21" xfId="36" applyNumberFormat="1" applyFont="1" applyBorder="1" applyAlignment="1">
      <alignment horizontal="left"/>
    </xf>
    <xf numFmtId="0" fontId="74" fillId="0" borderId="41" xfId="36" applyNumberFormat="1" applyFont="1" applyBorder="1" applyAlignment="1">
      <alignment horizontal="left"/>
    </xf>
    <xf numFmtId="0" fontId="75" fillId="0" borderId="42" xfId="36" applyNumberFormat="1" applyFont="1" applyBorder="1" applyAlignment="1">
      <alignment horizontal="center"/>
    </xf>
    <xf numFmtId="0" fontId="75" fillId="0" borderId="11" xfId="36" applyNumberFormat="1" applyFont="1" applyBorder="1" applyAlignment="1">
      <alignment horizontal="center"/>
    </xf>
    <xf numFmtId="0" fontId="75" fillId="0" borderId="16" xfId="36" applyNumberFormat="1" applyFont="1" applyBorder="1" applyAlignment="1">
      <alignment horizontal="center"/>
    </xf>
    <xf numFmtId="0" fontId="75" fillId="0" borderId="45" xfId="36" applyNumberFormat="1" applyFont="1" applyBorder="1" applyAlignment="1">
      <alignment horizontal="left" wrapText="1"/>
    </xf>
    <xf numFmtId="0" fontId="75" fillId="0" borderId="22" xfId="36" applyNumberFormat="1" applyFont="1" applyBorder="1" applyAlignment="1">
      <alignment horizontal="left" wrapText="1"/>
    </xf>
    <xf numFmtId="0" fontId="75" fillId="0" borderId="66" xfId="36" applyNumberFormat="1" applyFont="1" applyBorder="1" applyAlignment="1">
      <alignment horizontal="left" wrapText="1"/>
    </xf>
    <xf numFmtId="4" fontId="75" fillId="0" borderId="20" xfId="36" applyNumberFormat="1" applyFont="1" applyBorder="1" applyAlignment="1">
      <alignment horizontal="center" vertical="center"/>
    </xf>
    <xf numFmtId="4" fontId="75" fillId="0" borderId="11" xfId="36" applyNumberFormat="1" applyFont="1" applyBorder="1" applyAlignment="1">
      <alignment horizontal="center" vertical="center"/>
    </xf>
    <xf numFmtId="4" fontId="75" fillId="0" borderId="16" xfId="36" applyNumberFormat="1" applyFont="1" applyBorder="1" applyAlignment="1">
      <alignment horizontal="center" vertical="center"/>
    </xf>
    <xf numFmtId="4" fontId="75" fillId="0" borderId="42" xfId="36" applyNumberFormat="1" applyFont="1" applyBorder="1" applyAlignment="1">
      <alignment horizontal="center" vertical="center"/>
    </xf>
    <xf numFmtId="4" fontId="75" fillId="0" borderId="43" xfId="36" applyNumberFormat="1" applyFont="1" applyBorder="1" applyAlignment="1">
      <alignment horizontal="center" vertical="center"/>
    </xf>
    <xf numFmtId="0" fontId="74" fillId="0" borderId="50" xfId="36" applyNumberFormat="1" applyFont="1" applyBorder="1" applyAlignment="1">
      <alignment horizontal="center"/>
    </xf>
    <xf numFmtId="0" fontId="74" fillId="0" borderId="34" xfId="36" applyNumberFormat="1" applyFont="1" applyBorder="1" applyAlignment="1">
      <alignment horizontal="center"/>
    </xf>
    <xf numFmtId="0" fontId="74" fillId="0" borderId="51" xfId="36" applyNumberFormat="1" applyFont="1" applyBorder="1" applyAlignment="1">
      <alignment horizontal="center"/>
    </xf>
    <xf numFmtId="0" fontId="74" fillId="0" borderId="31" xfId="36" applyNumberFormat="1" applyFont="1" applyBorder="1" applyAlignment="1">
      <alignment horizontal="left" wrapText="1"/>
    </xf>
    <xf numFmtId="0" fontId="74" fillId="0" borderId="32" xfId="36" applyNumberFormat="1" applyFont="1" applyBorder="1" applyAlignment="1">
      <alignment horizontal="left" wrapText="1"/>
    </xf>
    <xf numFmtId="0" fontId="74" fillId="0" borderId="67" xfId="36" applyNumberFormat="1" applyFont="1" applyBorder="1" applyAlignment="1">
      <alignment horizontal="left" wrapText="1"/>
    </xf>
    <xf numFmtId="4" fontId="74" fillId="0" borderId="33" xfId="36" applyNumberFormat="1" applyFont="1" applyBorder="1" applyAlignment="1">
      <alignment horizontal="center" vertical="center"/>
    </xf>
    <xf numFmtId="4" fontId="74" fillId="0" borderId="34" xfId="36" applyNumberFormat="1" applyFont="1" applyBorder="1" applyAlignment="1">
      <alignment horizontal="center" vertical="center"/>
    </xf>
    <xf numFmtId="4" fontId="74" fillId="0" borderId="51" xfId="36" applyNumberFormat="1" applyFont="1" applyBorder="1" applyAlignment="1">
      <alignment horizontal="center" vertical="center"/>
    </xf>
    <xf numFmtId="171" fontId="74" fillId="0" borderId="20" xfId="36" applyNumberFormat="1" applyFont="1" applyBorder="1" applyAlignment="1">
      <alignment horizontal="center" vertical="center"/>
    </xf>
    <xf numFmtId="171" fontId="74" fillId="0" borderId="11" xfId="36" applyNumberFormat="1" applyFont="1" applyBorder="1" applyAlignment="1">
      <alignment horizontal="center" vertical="center"/>
    </xf>
    <xf numFmtId="168" fontId="74" fillId="0" borderId="11" xfId="36" applyNumberFormat="1" applyFont="1" applyBorder="1" applyAlignment="1">
      <alignment horizontal="center" vertical="center"/>
    </xf>
    <xf numFmtId="168" fontId="74" fillId="0" borderId="16" xfId="36" applyNumberFormat="1" applyFont="1" applyBorder="1" applyAlignment="1">
      <alignment horizontal="center" vertical="center"/>
    </xf>
    <xf numFmtId="168" fontId="74" fillId="0" borderId="42" xfId="36" applyNumberFormat="1" applyFont="1" applyBorder="1" applyAlignment="1">
      <alignment horizontal="center" vertical="center"/>
    </xf>
    <xf numFmtId="168" fontId="74" fillId="0" borderId="43" xfId="36" applyNumberFormat="1" applyFont="1" applyBorder="1" applyAlignment="1">
      <alignment horizontal="center" vertical="center"/>
    </xf>
    <xf numFmtId="0" fontId="75" fillId="0" borderId="72" xfId="36" applyNumberFormat="1" applyFont="1" applyBorder="1" applyAlignment="1">
      <alignment horizontal="center"/>
    </xf>
    <xf numFmtId="0" fontId="75" fillId="0" borderId="17" xfId="36" applyNumberFormat="1" applyFont="1" applyBorder="1" applyAlignment="1">
      <alignment horizontal="center"/>
    </xf>
    <xf numFmtId="0" fontId="75" fillId="0" borderId="23" xfId="36" applyNumberFormat="1" applyFont="1" applyBorder="1" applyAlignment="1">
      <alignment horizontal="center"/>
    </xf>
    <xf numFmtId="168" fontId="75" fillId="0" borderId="24" xfId="36" applyNumberFormat="1" applyFont="1" applyBorder="1" applyAlignment="1">
      <alignment horizontal="center" vertical="center"/>
    </xf>
    <xf numFmtId="168" fontId="75" fillId="0" borderId="17" xfId="36" applyNumberFormat="1" applyFont="1" applyBorder="1" applyAlignment="1">
      <alignment horizontal="center" vertical="center"/>
    </xf>
    <xf numFmtId="168" fontId="75" fillId="0" borderId="23" xfId="36" applyNumberFormat="1" applyFont="1" applyBorder="1" applyAlignment="1">
      <alignment horizontal="center" vertical="center"/>
    </xf>
    <xf numFmtId="168" fontId="75" fillId="0" borderId="44" xfId="36" applyNumberFormat="1" applyFont="1" applyBorder="1" applyAlignment="1">
      <alignment horizontal="center" vertical="center"/>
    </xf>
    <xf numFmtId="168" fontId="75" fillId="0" borderId="27" xfId="36" applyNumberFormat="1" applyFont="1" applyBorder="1" applyAlignment="1">
      <alignment horizontal="center" vertical="center"/>
    </xf>
    <xf numFmtId="168" fontId="75" fillId="0" borderId="28" xfId="36" applyNumberFormat="1" applyFont="1" applyBorder="1" applyAlignment="1">
      <alignment horizontal="center" vertical="center"/>
    </xf>
    <xf numFmtId="169" fontId="74" fillId="0" borderId="33" xfId="36" applyNumberFormat="1" applyFont="1" applyBorder="1" applyAlignment="1">
      <alignment horizontal="center" vertical="center"/>
    </xf>
    <xf numFmtId="169" fontId="74" fillId="0" borderId="34" xfId="36" applyNumberFormat="1" applyFont="1" applyBorder="1" applyAlignment="1">
      <alignment horizontal="center" vertical="center"/>
    </xf>
    <xf numFmtId="169" fontId="74" fillId="0" borderId="20" xfId="36" applyNumberFormat="1" applyFont="1" applyBorder="1" applyAlignment="1">
      <alignment horizontal="center" vertical="center"/>
    </xf>
    <xf numFmtId="169" fontId="74" fillId="0" borderId="11" xfId="36" applyNumberFormat="1" applyFont="1" applyBorder="1" applyAlignment="1">
      <alignment horizontal="center" vertical="center"/>
    </xf>
    <xf numFmtId="49" fontId="67" fillId="0" borderId="10" xfId="0" applyNumberFormat="1" applyFont="1" applyFill="1" applyBorder="1" applyAlignment="1">
      <alignment horizontal="center" vertical="center" wrapText="1"/>
    </xf>
    <xf numFmtId="2" fontId="67" fillId="0" borderId="10" xfId="0" applyNumberFormat="1" applyFont="1" applyFill="1" applyBorder="1" applyAlignment="1">
      <alignment horizontal="center" vertical="center" wrapText="1"/>
    </xf>
    <xf numFmtId="49" fontId="77" fillId="0" borderId="10" xfId="37" applyNumberFormat="1" applyFont="1" applyFill="1" applyBorder="1" applyAlignment="1">
      <alignment vertical="center" wrapText="1"/>
    </xf>
    <xf numFmtId="49" fontId="77" fillId="0" borderId="10" xfId="37" applyNumberFormat="1" applyFont="1" applyFill="1" applyBorder="1" applyAlignment="1">
      <alignment horizontal="center" vertical="center"/>
    </xf>
  </cellXfs>
  <cellStyles count="273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2 2" xfId="48"/>
    <cellStyle name="Обычный 2" xfId="36"/>
    <cellStyle name="Обычный 2 26 2" xfId="108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2" xfId="53"/>
    <cellStyle name="Обычный 6 2 2" xfId="54"/>
    <cellStyle name="Обычный 6 2 2 2" xfId="110"/>
    <cellStyle name="Обычный 6 2 2 2 2" xfId="127"/>
    <cellStyle name="Обычный 6 2 2 2 2 2" xfId="131"/>
    <cellStyle name="Обычный 6 2 2 2 2 2 2" xfId="132"/>
    <cellStyle name="Обычный 6 2 2 2 2 2 3" xfId="133"/>
    <cellStyle name="Обычный 6 2 2 2 2 3" xfId="134"/>
    <cellStyle name="Обычный 6 2 2 2 2 4" xfId="135"/>
    <cellStyle name="Обычный 6 2 2 2 3" xfId="129"/>
    <cellStyle name="Обычный 6 2 2 2 3 2" xfId="136"/>
    <cellStyle name="Обычный 6 2 2 2 3 3" xfId="137"/>
    <cellStyle name="Обычный 6 2 2 2 4" xfId="138"/>
    <cellStyle name="Обычный 6 2 2 2 5" xfId="139"/>
    <cellStyle name="Обычный 6 2 2 3" xfId="122"/>
    <cellStyle name="Обычный 6 2 2 3 2" xfId="140"/>
    <cellStyle name="Обычный 6 2 2 3 2 2" xfId="141"/>
    <cellStyle name="Обычный 6 2 2 3 2 3" xfId="142"/>
    <cellStyle name="Обычный 6 2 2 3 3" xfId="143"/>
    <cellStyle name="Обычный 6 2 2 3 4" xfId="144"/>
    <cellStyle name="Обычный 6 2 2 4" xfId="115"/>
    <cellStyle name="Обычный 6 2 2 4 2" xfId="145"/>
    <cellStyle name="Обычный 6 2 2 4 2 2" xfId="146"/>
    <cellStyle name="Обычный 6 2 2 4 2 3" xfId="147"/>
    <cellStyle name="Обычный 6 2 2 4 3" xfId="148"/>
    <cellStyle name="Обычный 6 2 2 4 4" xfId="149"/>
    <cellStyle name="Обычный 6 2 2 5" xfId="150"/>
    <cellStyle name="Обычный 6 2 2 5 2" xfId="151"/>
    <cellStyle name="Обычный 6 2 2 5 3" xfId="152"/>
    <cellStyle name="Обычный 6 2 2 6" xfId="153"/>
    <cellStyle name="Обычный 6 2 2 7" xfId="154"/>
    <cellStyle name="Обычный 6 2 2 8" xfId="155"/>
    <cellStyle name="Обычный 6 2 3" xfId="102"/>
    <cellStyle name="Обычный 6 2 3 2" xfId="109"/>
    <cellStyle name="Обычный 6 2 3 2 2" xfId="126"/>
    <cellStyle name="Обычный 6 2 3 2 2 2" xfId="156"/>
    <cellStyle name="Обычный 6 2 3 2 2 2 2" xfId="157"/>
    <cellStyle name="Обычный 6 2 3 2 2 2 3" xfId="158"/>
    <cellStyle name="Обычный 6 2 3 2 2 3" xfId="159"/>
    <cellStyle name="Обычный 6 2 3 2 2 4" xfId="160"/>
    <cellStyle name="Обычный 6 2 3 2 3" xfId="128"/>
    <cellStyle name="Обычный 6 2 3 2 3 2" xfId="161"/>
    <cellStyle name="Обычный 6 2 3 2 3 3" xfId="162"/>
    <cellStyle name="Обычный 6 2 3 2 4" xfId="163"/>
    <cellStyle name="Обычный 6 2 3 2 5" xfId="164"/>
    <cellStyle name="Обычный 6 2 3 3" xfId="124"/>
    <cellStyle name="Обычный 6 2 3 3 2" xfId="165"/>
    <cellStyle name="Обычный 6 2 3 3 2 2" xfId="166"/>
    <cellStyle name="Обычный 6 2 3 3 2 3" xfId="167"/>
    <cellStyle name="Обычный 6 2 3 3 3" xfId="168"/>
    <cellStyle name="Обычный 6 2 3 3 4" xfId="169"/>
    <cellStyle name="Обычный 6 2 3 4" xfId="117"/>
    <cellStyle name="Обычный 6 2 3 4 2" xfId="170"/>
    <cellStyle name="Обычный 6 2 3 4 2 2" xfId="171"/>
    <cellStyle name="Обычный 6 2 3 4 2 3" xfId="172"/>
    <cellStyle name="Обычный 6 2 3 4 3" xfId="173"/>
    <cellStyle name="Обычный 6 2 3 4 4" xfId="174"/>
    <cellStyle name="Обычный 6 2 3 5" xfId="175"/>
    <cellStyle name="Обычный 6 2 3 5 2" xfId="176"/>
    <cellStyle name="Обычный 6 2 3 5 3" xfId="177"/>
    <cellStyle name="Обычный 6 2 3 6" xfId="178"/>
    <cellStyle name="Обычный 6 2 3 7" xfId="179"/>
    <cellStyle name="Обычный 6 2 3 8" xfId="180"/>
    <cellStyle name="Обычный 6 2 3 9" xfId="272"/>
    <cellStyle name="Обычный 6 2 4" xfId="121"/>
    <cellStyle name="Обычный 6 2 4 2" xfId="181"/>
    <cellStyle name="Обычный 6 2 4 2 2" xfId="182"/>
    <cellStyle name="Обычный 6 2 4 2 3" xfId="183"/>
    <cellStyle name="Обычный 6 2 4 3" xfId="184"/>
    <cellStyle name="Обычный 6 2 4 4" xfId="185"/>
    <cellStyle name="Обычный 6 2 5" xfId="114"/>
    <cellStyle name="Обычный 6 2 5 2" xfId="186"/>
    <cellStyle name="Обычный 6 2 5 2 2" xfId="187"/>
    <cellStyle name="Обычный 6 2 5 2 3" xfId="188"/>
    <cellStyle name="Обычный 6 2 5 3" xfId="189"/>
    <cellStyle name="Обычный 6 2 5 4" xfId="190"/>
    <cellStyle name="Обычный 6 2 6" xfId="191"/>
    <cellStyle name="Обычный 6 2 6 2" xfId="192"/>
    <cellStyle name="Обычный 6 2 6 3" xfId="193"/>
    <cellStyle name="Обычный 6 2 7" xfId="194"/>
    <cellStyle name="Обычный 6 2 8" xfId="195"/>
    <cellStyle name="Обычный 6 2 9" xfId="196"/>
    <cellStyle name="Обычный 6 3" xfId="118"/>
    <cellStyle name="Обычный 6 3 2" xfId="197"/>
    <cellStyle name="Обычный 6 3 2 2" xfId="198"/>
    <cellStyle name="Обычный 6 3 2 3" xfId="199"/>
    <cellStyle name="Обычный 6 3 3" xfId="200"/>
    <cellStyle name="Обычный 6 3 4" xfId="201"/>
    <cellStyle name="Обычный 6 4" xfId="111"/>
    <cellStyle name="Обычный 6 4 2" xfId="202"/>
    <cellStyle name="Обычный 6 4 2 2" xfId="203"/>
    <cellStyle name="Обычный 6 4 2 3" xfId="204"/>
    <cellStyle name="Обычный 6 4 3" xfId="205"/>
    <cellStyle name="Обычный 6 4 4" xfId="206"/>
    <cellStyle name="Обычный 6 5" xfId="207"/>
    <cellStyle name="Обычный 6 5 2" xfId="208"/>
    <cellStyle name="Обычный 6 5 3" xfId="209"/>
    <cellStyle name="Обычный 6 6" xfId="210"/>
    <cellStyle name="Обычный 6 7" xfId="211"/>
    <cellStyle name="Обычный 6 8" xfId="212"/>
    <cellStyle name="Обычный 7" xfId="55"/>
    <cellStyle name="Обычный 7 2" xfId="59"/>
    <cellStyle name="Обычный 7 2 2" xfId="123"/>
    <cellStyle name="Обычный 7 2 2 2" xfId="213"/>
    <cellStyle name="Обычный 7 2 2 2 2" xfId="214"/>
    <cellStyle name="Обычный 7 2 2 2 3" xfId="215"/>
    <cellStyle name="Обычный 7 2 2 3" xfId="216"/>
    <cellStyle name="Обычный 7 2 2 4" xfId="217"/>
    <cellStyle name="Обычный 7 2 3" xfId="116"/>
    <cellStyle name="Обычный 7 2 3 2" xfId="218"/>
    <cellStyle name="Обычный 7 2 3 2 2" xfId="219"/>
    <cellStyle name="Обычный 7 2 3 2 3" xfId="220"/>
    <cellStyle name="Обычный 7 2 3 3" xfId="221"/>
    <cellStyle name="Обычный 7 2 3 4" xfId="222"/>
    <cellStyle name="Обычный 7 2 4" xfId="223"/>
    <cellStyle name="Обычный 7 2 4 2" xfId="224"/>
    <cellStyle name="Обычный 7 2 4 3" xfId="225"/>
    <cellStyle name="Обычный 7 2 5" xfId="226"/>
    <cellStyle name="Обычный 7 2 6" xfId="227"/>
    <cellStyle name="Обычный 7 2 7" xfId="228"/>
    <cellStyle name="Обычный 8" xfId="58"/>
    <cellStyle name="Обычный 9" xfId="107"/>
    <cellStyle name="Обычный 9 2" xfId="125"/>
    <cellStyle name="Обычный 9 2 2" xfId="229"/>
    <cellStyle name="Обычный 9 2 2 2" xfId="230"/>
    <cellStyle name="Обычный 9 2 2 3" xfId="231"/>
    <cellStyle name="Обычный 9 2 2 4" xfId="232"/>
    <cellStyle name="Обычный 9 2 3" xfId="233"/>
    <cellStyle name="Обычный 9 2 4" xfId="234"/>
    <cellStyle name="Обычный 9 3" xfId="130"/>
    <cellStyle name="Обычный 9 3 2" xfId="235"/>
    <cellStyle name="Обычный 9 3 3" xfId="236"/>
    <cellStyle name="Обычный 9 3 4" xfId="237"/>
    <cellStyle name="Обычный 9 4" xfId="238"/>
    <cellStyle name="Обычный 9 5" xfId="239"/>
    <cellStyle name="Обычный_Форматы по компаниям_last" xfId="46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 2" xfId="50"/>
    <cellStyle name="Финансовый 2 2" xfId="119"/>
    <cellStyle name="Финансовый 2 2 2" xfId="240"/>
    <cellStyle name="Финансовый 2 2 2 2" xfId="241"/>
    <cellStyle name="Финансовый 2 2 2 2 2" xfId="51"/>
    <cellStyle name="Финансовый 2 2 2 3" xfId="242"/>
    <cellStyle name="Финансовый 2 2 3" xfId="243"/>
    <cellStyle name="Финансовый 2 2 4" xfId="244"/>
    <cellStyle name="Финансовый 2 3" xfId="112"/>
    <cellStyle name="Финансовый 2 3 2" xfId="245"/>
    <cellStyle name="Финансовый 2 3 2 2" xfId="246"/>
    <cellStyle name="Финансовый 2 3 2 3" xfId="247"/>
    <cellStyle name="Финансовый 2 3 3" xfId="248"/>
    <cellStyle name="Финансовый 2 3 4" xfId="249"/>
    <cellStyle name="Финансовый 2 4" xfId="250"/>
    <cellStyle name="Финансовый 2 4 2" xfId="251"/>
    <cellStyle name="Финансовый 2 4 3" xfId="252"/>
    <cellStyle name="Финансовый 2 5" xfId="253"/>
    <cellStyle name="Финансовый 2 6" xfId="254"/>
    <cellStyle name="Финансовый 2 7" xfId="255"/>
    <cellStyle name="Финансовый 3" xfId="52"/>
    <cellStyle name="Финансовый 3 2" xfId="120"/>
    <cellStyle name="Финансовый 3 2 2" xfId="256"/>
    <cellStyle name="Финансовый 3 2 2 2" xfId="257"/>
    <cellStyle name="Финансовый 3 2 2 3" xfId="258"/>
    <cellStyle name="Финансовый 3 2 3" xfId="259"/>
    <cellStyle name="Финансовый 3 2 4" xfId="260"/>
    <cellStyle name="Финансовый 3 3" xfId="113"/>
    <cellStyle name="Финансовый 3 3 2" xfId="261"/>
    <cellStyle name="Финансовый 3 3 2 2" xfId="262"/>
    <cellStyle name="Финансовый 3 3 2 3" xfId="263"/>
    <cellStyle name="Финансовый 3 3 3" xfId="264"/>
    <cellStyle name="Финансовый 3 3 4" xfId="265"/>
    <cellStyle name="Финансовый 3 4" xfId="266"/>
    <cellStyle name="Финансовый 3 4 2" xfId="267"/>
    <cellStyle name="Финансовый 3 4 3" xfId="268"/>
    <cellStyle name="Финансовый 3 5" xfId="269"/>
    <cellStyle name="Финансовый 3 6" xfId="270"/>
    <cellStyle name="Финансовый 3 7" xfId="271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R68"/>
  <sheetViews>
    <sheetView tabSelected="1" view="pageBreakPreview" topLeftCell="A31" zoomScale="73" zoomScaleNormal="46" zoomScaleSheetLayoutView="73" workbookViewId="0">
      <selection activeCell="A44" sqref="A44:C46"/>
    </sheetView>
  </sheetViews>
  <sheetFormatPr defaultRowHeight="15.75" x14ac:dyDescent="0.25"/>
  <cols>
    <col min="1" max="1" width="10.625" style="1" customWidth="1"/>
    <col min="2" max="2" width="52.25" style="1" customWidth="1"/>
    <col min="3" max="3" width="15.125" style="1" customWidth="1"/>
    <col min="4" max="4" width="11.5" style="1" customWidth="1"/>
    <col min="5" max="5" width="11.75" style="1" customWidth="1"/>
    <col min="6" max="6" width="11.5" style="1" customWidth="1"/>
    <col min="7" max="7" width="11.75" style="1" customWidth="1"/>
    <col min="8" max="8" width="9.875" style="1" customWidth="1"/>
    <col min="9" max="9" width="11.75" style="1" customWidth="1"/>
    <col min="10" max="10" width="11.875" style="1" customWidth="1"/>
    <col min="11" max="11" width="6.75" style="1" customWidth="1"/>
    <col min="12" max="12" width="12.125" style="1" customWidth="1"/>
    <col min="13" max="13" width="10" style="48" customWidth="1"/>
    <col min="14" max="14" width="16.375" style="48" customWidth="1"/>
    <col min="15" max="15" width="13.625" style="48" customWidth="1"/>
    <col min="16" max="16" width="9.625" style="48" customWidth="1"/>
    <col min="17" max="18" width="9.875" style="48" customWidth="1"/>
    <col min="19" max="19" width="8.875" style="48" customWidth="1"/>
    <col min="20" max="20" width="8.75" style="48" customWidth="1"/>
    <col min="21" max="21" width="7.625" style="48" customWidth="1"/>
    <col min="22" max="22" width="8" style="48" customWidth="1"/>
    <col min="23" max="23" width="10.5" style="48" customWidth="1"/>
    <col min="24" max="24" width="6" style="48" customWidth="1"/>
    <col min="25" max="26" width="7" style="48" customWidth="1"/>
    <col min="27" max="27" width="8.625" style="48" customWidth="1"/>
    <col min="28" max="28" width="10.75" style="48" customWidth="1"/>
    <col min="29" max="29" width="8.625" style="48" customWidth="1"/>
    <col min="30" max="30" width="13.25" style="48" customWidth="1"/>
    <col min="31" max="31" width="6.5" style="48" customWidth="1"/>
    <col min="32" max="32" width="8.375" style="48" customWidth="1"/>
    <col min="33" max="33" width="10.75" style="48" customWidth="1"/>
    <col min="34" max="34" width="8.75" style="1" customWidth="1"/>
    <col min="35" max="35" width="8.375" style="1" customWidth="1"/>
    <col min="36" max="36" width="5.625" style="1" customWidth="1"/>
    <col min="37" max="37" width="8.625" style="1" customWidth="1"/>
    <col min="38" max="38" width="10.25" style="1" customWidth="1"/>
    <col min="39" max="39" width="6.75" style="1" customWidth="1"/>
    <col min="40" max="40" width="9" style="1" customWidth="1"/>
    <col min="41" max="41" width="7.25" style="1" customWidth="1"/>
    <col min="42" max="42" width="8.875" style="1" customWidth="1"/>
    <col min="43" max="43" width="11.125" style="1" customWidth="1"/>
    <col min="44" max="44" width="11" style="1" customWidth="1"/>
    <col min="45" max="46" width="7.25" style="1" customWidth="1"/>
    <col min="47" max="47" width="8.625" style="1" customWidth="1"/>
    <col min="48" max="48" width="9.75" style="1" customWidth="1"/>
    <col min="49" max="49" width="10.25" style="1" customWidth="1"/>
    <col min="50" max="50" width="10.75" style="1" customWidth="1"/>
    <col min="51" max="51" width="7.25" style="1" customWidth="1"/>
    <col min="52" max="52" width="8.5" style="1" customWidth="1"/>
    <col min="53" max="53" width="10.625" style="1" customWidth="1"/>
    <col min="54" max="54" width="11.625" style="1" customWidth="1"/>
    <col min="55" max="56" width="7.25" style="1" customWidth="1"/>
    <col min="57" max="57" width="9.375" style="1" customWidth="1"/>
    <col min="58" max="58" width="10.75" style="1" customWidth="1"/>
    <col min="59" max="59" width="9.625" style="1" customWidth="1"/>
    <col min="60" max="60" width="8.625" style="1" customWidth="1"/>
    <col min="61" max="61" width="8.375" style="1" customWidth="1"/>
    <col min="62" max="62" width="8.5" style="1" customWidth="1"/>
    <col min="63" max="63" width="11.25" style="1" customWidth="1"/>
    <col min="64" max="64" width="14.75" style="1" customWidth="1"/>
    <col min="65" max="65" width="9" style="1"/>
    <col min="66" max="66" width="6.875" style="1" customWidth="1"/>
    <col min="67" max="67" width="8.5" style="1" customWidth="1"/>
    <col min="68" max="68" width="10.125" style="1" customWidth="1"/>
    <col min="69" max="69" width="7.125" style="1" customWidth="1"/>
    <col min="70" max="70" width="19.375" style="1" customWidth="1"/>
    <col min="71" max="16384" width="9" style="1"/>
  </cols>
  <sheetData>
    <row r="1" spans="1:70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AC1" s="17" t="s">
        <v>166</v>
      </c>
      <c r="AH1" s="48"/>
      <c r="AI1" s="48"/>
      <c r="AJ1" s="48"/>
    </row>
    <row r="2" spans="1:70" ht="18.75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AC2" s="12" t="s">
        <v>1</v>
      </c>
      <c r="AH2" s="48"/>
      <c r="AI2" s="48"/>
      <c r="AJ2" s="48"/>
    </row>
    <row r="3" spans="1:70" ht="18.75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AC3" s="12" t="s">
        <v>637</v>
      </c>
      <c r="AH3" s="48"/>
      <c r="AI3" s="48"/>
      <c r="AJ3" s="48"/>
    </row>
    <row r="4" spans="1:70" ht="18.75" x14ac:dyDescent="0.25">
      <c r="A4" s="288" t="s">
        <v>162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H4" s="48"/>
      <c r="AI4" s="48"/>
      <c r="AJ4" s="48"/>
    </row>
    <row r="5" spans="1:70" ht="18.75" x14ac:dyDescent="0.3">
      <c r="A5" s="292"/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</row>
    <row r="6" spans="1:70" ht="18.75" x14ac:dyDescent="0.25">
      <c r="A6" s="293" t="s">
        <v>220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</row>
    <row r="7" spans="1:70" ht="18.75" customHeight="1" x14ac:dyDescent="0.25">
      <c r="A7" s="294" t="s">
        <v>101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</row>
    <row r="8" spans="1:70" ht="18.75" x14ac:dyDescent="0.3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H8" s="48"/>
      <c r="AI8" s="48"/>
      <c r="AJ8" s="48"/>
      <c r="BR8" s="12"/>
    </row>
    <row r="9" spans="1:70" ht="18.75" x14ac:dyDescent="0.3">
      <c r="A9" s="289" t="s">
        <v>221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</row>
    <row r="10" spans="1:70" ht="18.75" x14ac:dyDescent="0.25">
      <c r="A10" s="288"/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192"/>
      <c r="BG10" s="192"/>
      <c r="BH10" s="73"/>
      <c r="BI10" s="73"/>
      <c r="BJ10" s="73"/>
      <c r="BK10" s="73"/>
      <c r="BL10" s="192"/>
      <c r="BM10" s="73"/>
      <c r="BN10" s="73"/>
      <c r="BO10" s="73"/>
      <c r="BP10" s="73"/>
      <c r="BQ10" s="73"/>
      <c r="BR10" s="73"/>
    </row>
    <row r="11" spans="1:70" ht="18.75" x14ac:dyDescent="0.3">
      <c r="A11" s="289" t="s">
        <v>247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19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</row>
    <row r="12" spans="1:70" x14ac:dyDescent="0.25">
      <c r="A12" s="290" t="s">
        <v>161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x14ac:dyDescent="0.25">
      <c r="A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Q13" s="4"/>
    </row>
    <row r="14" spans="1:70" ht="51" customHeight="1" x14ac:dyDescent="0.25">
      <c r="A14" s="281" t="s">
        <v>49</v>
      </c>
      <c r="B14" s="281" t="s">
        <v>22</v>
      </c>
      <c r="C14" s="281" t="s">
        <v>3</v>
      </c>
      <c r="D14" s="291" t="s">
        <v>48</v>
      </c>
      <c r="E14" s="291" t="s">
        <v>51</v>
      </c>
      <c r="F14" s="281" t="s">
        <v>53</v>
      </c>
      <c r="G14" s="281"/>
      <c r="H14" s="281" t="s">
        <v>13</v>
      </c>
      <c r="I14" s="281"/>
      <c r="J14" s="281"/>
      <c r="K14" s="281"/>
      <c r="L14" s="281"/>
      <c r="M14" s="281"/>
      <c r="N14" s="282" t="s">
        <v>285</v>
      </c>
      <c r="O14" s="281" t="s">
        <v>26</v>
      </c>
      <c r="P14" s="281"/>
      <c r="Q14" s="285" t="s">
        <v>25</v>
      </c>
      <c r="R14" s="286"/>
      <c r="S14" s="287"/>
      <c r="T14" s="281" t="s">
        <v>286</v>
      </c>
      <c r="U14" s="281"/>
      <c r="V14" s="281"/>
      <c r="W14" s="281"/>
      <c r="X14" s="281"/>
      <c r="Y14" s="281"/>
      <c r="Z14" s="281"/>
      <c r="AA14" s="281"/>
      <c r="AB14" s="281"/>
      <c r="AC14" s="281"/>
      <c r="AD14" s="281" t="s">
        <v>23</v>
      </c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1"/>
      <c r="BN14" s="281"/>
      <c r="BO14" s="281"/>
      <c r="BP14" s="281"/>
      <c r="BQ14" s="281"/>
      <c r="BR14" s="272" t="s">
        <v>47</v>
      </c>
    </row>
    <row r="15" spans="1:70" ht="100.5" customHeight="1" x14ac:dyDescent="0.25">
      <c r="A15" s="281"/>
      <c r="B15" s="281"/>
      <c r="C15" s="281"/>
      <c r="D15" s="291"/>
      <c r="E15" s="291"/>
      <c r="F15" s="281"/>
      <c r="G15" s="281"/>
      <c r="H15" s="275" t="s">
        <v>14</v>
      </c>
      <c r="I15" s="276"/>
      <c r="J15" s="277"/>
      <c r="K15" s="278" t="s">
        <v>46</v>
      </c>
      <c r="L15" s="279"/>
      <c r="M15" s="280"/>
      <c r="N15" s="283"/>
      <c r="O15" s="281"/>
      <c r="P15" s="281"/>
      <c r="Q15" s="278"/>
      <c r="R15" s="279"/>
      <c r="S15" s="280"/>
      <c r="T15" s="281" t="s">
        <v>114</v>
      </c>
      <c r="U15" s="281"/>
      <c r="V15" s="281"/>
      <c r="W15" s="281"/>
      <c r="X15" s="281"/>
      <c r="Y15" s="281" t="s">
        <v>168</v>
      </c>
      <c r="Z15" s="281"/>
      <c r="AA15" s="281"/>
      <c r="AB15" s="281"/>
      <c r="AC15" s="281"/>
      <c r="AD15" s="275" t="s">
        <v>287</v>
      </c>
      <c r="AE15" s="276"/>
      <c r="AF15" s="276"/>
      <c r="AG15" s="276"/>
      <c r="AH15" s="277"/>
      <c r="AI15" s="275" t="s">
        <v>288</v>
      </c>
      <c r="AJ15" s="276"/>
      <c r="AK15" s="276"/>
      <c r="AL15" s="276"/>
      <c r="AM15" s="277"/>
      <c r="AN15" s="275" t="s">
        <v>293</v>
      </c>
      <c r="AO15" s="276"/>
      <c r="AP15" s="276"/>
      <c r="AQ15" s="276"/>
      <c r="AR15" s="277"/>
      <c r="AS15" s="275" t="s">
        <v>289</v>
      </c>
      <c r="AT15" s="276"/>
      <c r="AU15" s="276"/>
      <c r="AV15" s="276"/>
      <c r="AW15" s="277"/>
      <c r="AX15" s="275" t="s">
        <v>294</v>
      </c>
      <c r="AY15" s="276"/>
      <c r="AZ15" s="276"/>
      <c r="BA15" s="276"/>
      <c r="BB15" s="277"/>
      <c r="BC15" s="275" t="s">
        <v>290</v>
      </c>
      <c r="BD15" s="276"/>
      <c r="BE15" s="276"/>
      <c r="BF15" s="276"/>
      <c r="BG15" s="277"/>
      <c r="BH15" s="275" t="s">
        <v>24</v>
      </c>
      <c r="BI15" s="276"/>
      <c r="BJ15" s="276"/>
      <c r="BK15" s="276"/>
      <c r="BL15" s="277"/>
      <c r="BM15" s="275" t="s">
        <v>110</v>
      </c>
      <c r="BN15" s="276"/>
      <c r="BO15" s="276"/>
      <c r="BP15" s="276"/>
      <c r="BQ15" s="277"/>
      <c r="BR15" s="273"/>
    </row>
    <row r="16" spans="1:70" ht="203.25" customHeight="1" x14ac:dyDescent="0.25">
      <c r="A16" s="281"/>
      <c r="B16" s="281"/>
      <c r="C16" s="281"/>
      <c r="D16" s="291"/>
      <c r="E16" s="291"/>
      <c r="F16" s="72" t="s">
        <v>107</v>
      </c>
      <c r="G16" s="19" t="s">
        <v>46</v>
      </c>
      <c r="H16" s="70" t="s">
        <v>159</v>
      </c>
      <c r="I16" s="70" t="s">
        <v>9</v>
      </c>
      <c r="J16" s="70" t="s">
        <v>8</v>
      </c>
      <c r="K16" s="70" t="s">
        <v>159</v>
      </c>
      <c r="L16" s="70" t="s">
        <v>9</v>
      </c>
      <c r="M16" s="70" t="s">
        <v>8</v>
      </c>
      <c r="N16" s="284"/>
      <c r="O16" s="71" t="s">
        <v>14</v>
      </c>
      <c r="P16" s="71" t="s">
        <v>46</v>
      </c>
      <c r="Q16" s="70" t="s">
        <v>284</v>
      </c>
      <c r="R16" s="70" t="s">
        <v>302</v>
      </c>
      <c r="S16" s="70" t="s">
        <v>303</v>
      </c>
      <c r="T16" s="70" t="s">
        <v>19</v>
      </c>
      <c r="U16" s="70" t="s">
        <v>17</v>
      </c>
      <c r="V16" s="70" t="s">
        <v>210</v>
      </c>
      <c r="W16" s="71" t="s">
        <v>171</v>
      </c>
      <c r="X16" s="71" t="s">
        <v>18</v>
      </c>
      <c r="Y16" s="70" t="s">
        <v>19</v>
      </c>
      <c r="Z16" s="70" t="s">
        <v>17</v>
      </c>
      <c r="AA16" s="75" t="s">
        <v>210</v>
      </c>
      <c r="AB16" s="71" t="s">
        <v>171</v>
      </c>
      <c r="AC16" s="71" t="s">
        <v>18</v>
      </c>
      <c r="AD16" s="70" t="s">
        <v>19</v>
      </c>
      <c r="AE16" s="70" t="s">
        <v>17</v>
      </c>
      <c r="AF16" s="75" t="s">
        <v>210</v>
      </c>
      <c r="AG16" s="71" t="s">
        <v>171</v>
      </c>
      <c r="AH16" s="71" t="s">
        <v>18</v>
      </c>
      <c r="AI16" s="70" t="s">
        <v>19</v>
      </c>
      <c r="AJ16" s="70" t="s">
        <v>17</v>
      </c>
      <c r="AK16" s="75" t="s">
        <v>210</v>
      </c>
      <c r="AL16" s="71" t="s">
        <v>171</v>
      </c>
      <c r="AM16" s="71" t="s">
        <v>18</v>
      </c>
      <c r="AN16" s="70" t="s">
        <v>19</v>
      </c>
      <c r="AO16" s="70" t="s">
        <v>17</v>
      </c>
      <c r="AP16" s="75" t="s">
        <v>210</v>
      </c>
      <c r="AQ16" s="71" t="s">
        <v>171</v>
      </c>
      <c r="AR16" s="71" t="s">
        <v>18</v>
      </c>
      <c r="AS16" s="70" t="s">
        <v>19</v>
      </c>
      <c r="AT16" s="70" t="s">
        <v>17</v>
      </c>
      <c r="AU16" s="75" t="s">
        <v>210</v>
      </c>
      <c r="AV16" s="71" t="s">
        <v>171</v>
      </c>
      <c r="AW16" s="71" t="s">
        <v>18</v>
      </c>
      <c r="AX16" s="70" t="s">
        <v>19</v>
      </c>
      <c r="AY16" s="70" t="s">
        <v>17</v>
      </c>
      <c r="AZ16" s="75" t="s">
        <v>210</v>
      </c>
      <c r="BA16" s="71" t="s">
        <v>171</v>
      </c>
      <c r="BB16" s="71" t="s">
        <v>18</v>
      </c>
      <c r="BC16" s="70" t="s">
        <v>19</v>
      </c>
      <c r="BD16" s="70" t="s">
        <v>17</v>
      </c>
      <c r="BE16" s="75" t="s">
        <v>210</v>
      </c>
      <c r="BF16" s="71" t="s">
        <v>171</v>
      </c>
      <c r="BG16" s="71" t="s">
        <v>18</v>
      </c>
      <c r="BH16" s="70" t="s">
        <v>19</v>
      </c>
      <c r="BI16" s="70" t="s">
        <v>17</v>
      </c>
      <c r="BJ16" s="75" t="s">
        <v>210</v>
      </c>
      <c r="BK16" s="71" t="s">
        <v>171</v>
      </c>
      <c r="BL16" s="71" t="s">
        <v>18</v>
      </c>
      <c r="BM16" s="70" t="s">
        <v>19</v>
      </c>
      <c r="BN16" s="70" t="s">
        <v>17</v>
      </c>
      <c r="BO16" s="75" t="s">
        <v>210</v>
      </c>
      <c r="BP16" s="71" t="s">
        <v>171</v>
      </c>
      <c r="BQ16" s="70" t="s">
        <v>18</v>
      </c>
      <c r="BR16" s="274"/>
    </row>
    <row r="17" spans="1:70" ht="20.25" customHeight="1" x14ac:dyDescent="0.25">
      <c r="A17" s="69">
        <v>1</v>
      </c>
      <c r="B17" s="69">
        <v>2</v>
      </c>
      <c r="C17" s="69">
        <v>3</v>
      </c>
      <c r="D17" s="69">
        <v>4</v>
      </c>
      <c r="E17" s="69">
        <v>5</v>
      </c>
      <c r="F17" s="69">
        <v>6</v>
      </c>
      <c r="G17" s="69">
        <v>7</v>
      </c>
      <c r="H17" s="69">
        <v>8</v>
      </c>
      <c r="I17" s="69">
        <v>9</v>
      </c>
      <c r="J17" s="69">
        <v>10</v>
      </c>
      <c r="K17" s="69">
        <v>11</v>
      </c>
      <c r="L17" s="69">
        <v>12</v>
      </c>
      <c r="M17" s="69">
        <v>13</v>
      </c>
      <c r="N17" s="69">
        <v>14</v>
      </c>
      <c r="O17" s="69">
        <v>15</v>
      </c>
      <c r="P17" s="69">
        <v>16</v>
      </c>
      <c r="Q17" s="69">
        <v>17</v>
      </c>
      <c r="R17" s="69">
        <v>18</v>
      </c>
      <c r="S17" s="69">
        <v>19</v>
      </c>
      <c r="T17" s="69">
        <v>20</v>
      </c>
      <c r="U17" s="69">
        <v>21</v>
      </c>
      <c r="V17" s="69">
        <v>22</v>
      </c>
      <c r="W17" s="69">
        <v>23</v>
      </c>
      <c r="X17" s="69">
        <v>24</v>
      </c>
      <c r="Y17" s="69">
        <v>25</v>
      </c>
      <c r="Z17" s="69">
        <v>26</v>
      </c>
      <c r="AA17" s="69">
        <v>27</v>
      </c>
      <c r="AB17" s="69">
        <v>28</v>
      </c>
      <c r="AC17" s="69">
        <v>29</v>
      </c>
      <c r="AD17" s="66" t="s">
        <v>176</v>
      </c>
      <c r="AE17" s="66" t="s">
        <v>177</v>
      </c>
      <c r="AF17" s="66" t="s">
        <v>178</v>
      </c>
      <c r="AG17" s="66" t="s">
        <v>179</v>
      </c>
      <c r="AH17" s="66" t="s">
        <v>180</v>
      </c>
      <c r="AI17" s="66" t="s">
        <v>181</v>
      </c>
      <c r="AJ17" s="66" t="s">
        <v>182</v>
      </c>
      <c r="AK17" s="66" t="s">
        <v>183</v>
      </c>
      <c r="AL17" s="66" t="s">
        <v>184</v>
      </c>
      <c r="AM17" s="66" t="s">
        <v>185</v>
      </c>
      <c r="AN17" s="66" t="s">
        <v>186</v>
      </c>
      <c r="AO17" s="66" t="s">
        <v>187</v>
      </c>
      <c r="AP17" s="66" t="s">
        <v>188</v>
      </c>
      <c r="AQ17" s="66" t="s">
        <v>189</v>
      </c>
      <c r="AR17" s="66" t="s">
        <v>190</v>
      </c>
      <c r="AS17" s="66" t="s">
        <v>191</v>
      </c>
      <c r="AT17" s="66" t="s">
        <v>192</v>
      </c>
      <c r="AU17" s="66" t="s">
        <v>193</v>
      </c>
      <c r="AV17" s="66" t="s">
        <v>194</v>
      </c>
      <c r="AW17" s="66" t="s">
        <v>195</v>
      </c>
      <c r="AX17" s="66" t="s">
        <v>196</v>
      </c>
      <c r="AY17" s="66" t="s">
        <v>197</v>
      </c>
      <c r="AZ17" s="66" t="s">
        <v>198</v>
      </c>
      <c r="BA17" s="66" t="s">
        <v>199</v>
      </c>
      <c r="BB17" s="66" t="s">
        <v>200</v>
      </c>
      <c r="BC17" s="66" t="s">
        <v>201</v>
      </c>
      <c r="BD17" s="66" t="s">
        <v>202</v>
      </c>
      <c r="BE17" s="66" t="s">
        <v>203</v>
      </c>
      <c r="BF17" s="66" t="s">
        <v>204</v>
      </c>
      <c r="BG17" s="66" t="s">
        <v>205</v>
      </c>
      <c r="BH17" s="69">
        <v>31</v>
      </c>
      <c r="BI17" s="69">
        <v>32</v>
      </c>
      <c r="BJ17" s="69">
        <v>33</v>
      </c>
      <c r="BK17" s="69">
        <v>34</v>
      </c>
      <c r="BL17" s="69">
        <v>35</v>
      </c>
      <c r="BM17" s="69">
        <v>36</v>
      </c>
      <c r="BN17" s="69">
        <v>37</v>
      </c>
      <c r="BO17" s="69">
        <v>38</v>
      </c>
      <c r="BP17" s="69">
        <v>39</v>
      </c>
      <c r="BQ17" s="69">
        <v>40</v>
      </c>
      <c r="BR17" s="69">
        <v>41</v>
      </c>
    </row>
    <row r="18" spans="1:70" s="5" customFormat="1" ht="26.25" customHeight="1" x14ac:dyDescent="0.25">
      <c r="A18" s="89">
        <v>0</v>
      </c>
      <c r="B18" s="104" t="s">
        <v>224</v>
      </c>
      <c r="C18" s="89" t="s">
        <v>291</v>
      </c>
      <c r="D18" s="89" t="s">
        <v>283</v>
      </c>
      <c r="E18" s="89">
        <v>2016</v>
      </c>
      <c r="F18" s="89">
        <v>2020</v>
      </c>
      <c r="G18" s="89" t="s">
        <v>283</v>
      </c>
      <c r="H18" s="102">
        <f>H21+H23</f>
        <v>202.999</v>
      </c>
      <c r="I18" s="89" t="s">
        <v>283</v>
      </c>
      <c r="J18" s="89" t="s">
        <v>283</v>
      </c>
      <c r="K18" s="89" t="s">
        <v>283</v>
      </c>
      <c r="L18" s="89" t="s">
        <v>283</v>
      </c>
      <c r="M18" s="89" t="s">
        <v>283</v>
      </c>
      <c r="N18" s="102">
        <f>N23</f>
        <v>59</v>
      </c>
      <c r="O18" s="102">
        <f>O21+O23</f>
        <v>89.725999999999999</v>
      </c>
      <c r="P18" s="89" t="s">
        <v>283</v>
      </c>
      <c r="Q18" s="102">
        <f>Q23</f>
        <v>120.9</v>
      </c>
      <c r="R18" s="102">
        <f>R21+R23</f>
        <v>143.989</v>
      </c>
      <c r="S18" s="89" t="s">
        <v>283</v>
      </c>
      <c r="T18" s="89" t="s">
        <v>283</v>
      </c>
      <c r="U18" s="89" t="s">
        <v>283</v>
      </c>
      <c r="V18" s="89" t="s">
        <v>283</v>
      </c>
      <c r="W18" s="89" t="s">
        <v>283</v>
      </c>
      <c r="X18" s="89" t="s">
        <v>283</v>
      </c>
      <c r="Y18" s="89" t="s">
        <v>283</v>
      </c>
      <c r="Z18" s="89" t="s">
        <v>283</v>
      </c>
      <c r="AA18" s="89" t="s">
        <v>283</v>
      </c>
      <c r="AB18" s="89" t="s">
        <v>283</v>
      </c>
      <c r="AC18" s="89" t="s">
        <v>283</v>
      </c>
      <c r="AD18" s="102">
        <f>AD21+AD23</f>
        <v>28.415000000000003</v>
      </c>
      <c r="AE18" s="89" t="s">
        <v>283</v>
      </c>
      <c r="AF18" s="89" t="s">
        <v>283</v>
      </c>
      <c r="AG18" s="102">
        <f>AG21+AG23</f>
        <v>28.415000000000003</v>
      </c>
      <c r="AH18" s="89" t="s">
        <v>283</v>
      </c>
      <c r="AI18" s="89" t="s">
        <v>283</v>
      </c>
      <c r="AJ18" s="89" t="s">
        <v>283</v>
      </c>
      <c r="AK18" s="89" t="s">
        <v>283</v>
      </c>
      <c r="AL18" s="89" t="s">
        <v>283</v>
      </c>
      <c r="AM18" s="89" t="s">
        <v>283</v>
      </c>
      <c r="AN18" s="102">
        <f>AN21+AN23</f>
        <v>30.053999999999998</v>
      </c>
      <c r="AO18" s="89" t="s">
        <v>283</v>
      </c>
      <c r="AP18" s="89" t="s">
        <v>283</v>
      </c>
      <c r="AQ18" s="102">
        <f>AQ21+AQ23</f>
        <v>30.053999999999998</v>
      </c>
      <c r="AR18" s="90" t="s">
        <v>283</v>
      </c>
      <c r="AS18" s="90" t="s">
        <v>283</v>
      </c>
      <c r="AT18" s="90" t="s">
        <v>283</v>
      </c>
      <c r="AU18" s="90" t="s">
        <v>283</v>
      </c>
      <c r="AV18" s="90" t="s">
        <v>283</v>
      </c>
      <c r="AW18" s="90" t="s">
        <v>283</v>
      </c>
      <c r="AX18" s="102">
        <f>AX21+AX23</f>
        <v>31.257999999999996</v>
      </c>
      <c r="AY18" s="89" t="s">
        <v>283</v>
      </c>
      <c r="AZ18" s="89" t="s">
        <v>283</v>
      </c>
      <c r="BA18" s="102">
        <f>BA21+BA23</f>
        <v>31.257999999999996</v>
      </c>
      <c r="BB18" s="89" t="s">
        <v>283</v>
      </c>
      <c r="BC18" s="89" t="s">
        <v>283</v>
      </c>
      <c r="BD18" s="89" t="s">
        <v>283</v>
      </c>
      <c r="BE18" s="89" t="s">
        <v>283</v>
      </c>
      <c r="BF18" s="89" t="s">
        <v>283</v>
      </c>
      <c r="BG18" s="89" t="s">
        <v>283</v>
      </c>
      <c r="BH18" s="102">
        <f>BH21+BH23</f>
        <v>89.727000000000004</v>
      </c>
      <c r="BI18" s="89" t="s">
        <v>283</v>
      </c>
      <c r="BJ18" s="89" t="s">
        <v>283</v>
      </c>
      <c r="BK18" s="213">
        <f>BK21+BK23</f>
        <v>89.727000000000004</v>
      </c>
      <c r="BL18" s="89" t="s">
        <v>283</v>
      </c>
      <c r="BM18" s="89" t="s">
        <v>283</v>
      </c>
      <c r="BN18" s="89" t="s">
        <v>283</v>
      </c>
      <c r="BO18" s="89" t="s">
        <v>283</v>
      </c>
      <c r="BP18" s="89" t="s">
        <v>283</v>
      </c>
      <c r="BQ18" s="89" t="s">
        <v>283</v>
      </c>
      <c r="BR18" s="89" t="s">
        <v>283</v>
      </c>
    </row>
    <row r="19" spans="1:70" s="5" customFormat="1" ht="24.75" customHeight="1" x14ac:dyDescent="0.25">
      <c r="A19" s="91" t="s">
        <v>276</v>
      </c>
      <c r="B19" s="92" t="s">
        <v>233</v>
      </c>
      <c r="C19" s="89" t="s">
        <v>291</v>
      </c>
      <c r="D19" s="89" t="s">
        <v>283</v>
      </c>
      <c r="E19" s="89" t="s">
        <v>283</v>
      </c>
      <c r="F19" s="89" t="s">
        <v>283</v>
      </c>
      <c r="G19" s="89" t="s">
        <v>283</v>
      </c>
      <c r="H19" s="89" t="s">
        <v>283</v>
      </c>
      <c r="I19" s="89" t="s">
        <v>283</v>
      </c>
      <c r="J19" s="89" t="s">
        <v>283</v>
      </c>
      <c r="K19" s="89" t="s">
        <v>283</v>
      </c>
      <c r="L19" s="89" t="s">
        <v>283</v>
      </c>
      <c r="M19" s="89" t="s">
        <v>283</v>
      </c>
      <c r="N19" s="89" t="s">
        <v>283</v>
      </c>
      <c r="O19" s="89" t="s">
        <v>283</v>
      </c>
      <c r="P19" s="89" t="s">
        <v>283</v>
      </c>
      <c r="Q19" s="89" t="s">
        <v>283</v>
      </c>
      <c r="R19" s="89" t="s">
        <v>283</v>
      </c>
      <c r="S19" s="89" t="s">
        <v>283</v>
      </c>
      <c r="T19" s="89" t="s">
        <v>283</v>
      </c>
      <c r="U19" s="89" t="s">
        <v>283</v>
      </c>
      <c r="V19" s="89" t="s">
        <v>283</v>
      </c>
      <c r="W19" s="89" t="s">
        <v>283</v>
      </c>
      <c r="X19" s="89" t="s">
        <v>283</v>
      </c>
      <c r="Y19" s="89" t="s">
        <v>283</v>
      </c>
      <c r="Z19" s="89" t="s">
        <v>283</v>
      </c>
      <c r="AA19" s="89" t="s">
        <v>283</v>
      </c>
      <c r="AB19" s="89" t="s">
        <v>283</v>
      </c>
      <c r="AC19" s="89" t="s">
        <v>283</v>
      </c>
      <c r="AD19" s="90" t="s">
        <v>283</v>
      </c>
      <c r="AE19" s="90" t="s">
        <v>283</v>
      </c>
      <c r="AF19" s="90" t="s">
        <v>283</v>
      </c>
      <c r="AG19" s="90" t="s">
        <v>283</v>
      </c>
      <c r="AH19" s="90" t="s">
        <v>283</v>
      </c>
      <c r="AI19" s="90" t="s">
        <v>283</v>
      </c>
      <c r="AJ19" s="90" t="s">
        <v>283</v>
      </c>
      <c r="AK19" s="90" t="s">
        <v>283</v>
      </c>
      <c r="AL19" s="90" t="s">
        <v>283</v>
      </c>
      <c r="AM19" s="90" t="s">
        <v>283</v>
      </c>
      <c r="AN19" s="90" t="s">
        <v>283</v>
      </c>
      <c r="AO19" s="90" t="s">
        <v>283</v>
      </c>
      <c r="AP19" s="90" t="s">
        <v>283</v>
      </c>
      <c r="AQ19" s="90" t="s">
        <v>283</v>
      </c>
      <c r="AR19" s="90" t="s">
        <v>283</v>
      </c>
      <c r="AS19" s="90" t="s">
        <v>283</v>
      </c>
      <c r="AT19" s="90" t="s">
        <v>283</v>
      </c>
      <c r="AU19" s="90" t="s">
        <v>283</v>
      </c>
      <c r="AV19" s="90" t="s">
        <v>283</v>
      </c>
      <c r="AW19" s="90" t="s">
        <v>283</v>
      </c>
      <c r="AX19" s="90" t="s">
        <v>283</v>
      </c>
      <c r="AY19" s="90" t="s">
        <v>283</v>
      </c>
      <c r="AZ19" s="90" t="s">
        <v>283</v>
      </c>
      <c r="BA19" s="90" t="s">
        <v>283</v>
      </c>
      <c r="BB19" s="90" t="s">
        <v>283</v>
      </c>
      <c r="BC19" s="90" t="s">
        <v>283</v>
      </c>
      <c r="BD19" s="90" t="s">
        <v>283</v>
      </c>
      <c r="BE19" s="90" t="s">
        <v>283</v>
      </c>
      <c r="BF19" s="90" t="s">
        <v>283</v>
      </c>
      <c r="BG19" s="90" t="s">
        <v>283</v>
      </c>
      <c r="BH19" s="89" t="s">
        <v>283</v>
      </c>
      <c r="BI19" s="89" t="s">
        <v>283</v>
      </c>
      <c r="BJ19" s="89" t="s">
        <v>283</v>
      </c>
      <c r="BK19" s="89" t="s">
        <v>283</v>
      </c>
      <c r="BL19" s="89" t="s">
        <v>283</v>
      </c>
      <c r="BM19" s="89" t="s">
        <v>283</v>
      </c>
      <c r="BN19" s="89" t="s">
        <v>283</v>
      </c>
      <c r="BO19" s="89" t="s">
        <v>283</v>
      </c>
      <c r="BP19" s="89" t="s">
        <v>283</v>
      </c>
      <c r="BQ19" s="89" t="s">
        <v>283</v>
      </c>
      <c r="BR19" s="89" t="s">
        <v>283</v>
      </c>
    </row>
    <row r="20" spans="1:70" s="5" customFormat="1" ht="35.25" customHeight="1" x14ac:dyDescent="0.25">
      <c r="A20" s="91" t="s">
        <v>277</v>
      </c>
      <c r="B20" s="92" t="s">
        <v>234</v>
      </c>
      <c r="C20" s="89" t="s">
        <v>291</v>
      </c>
      <c r="D20" s="89" t="s">
        <v>283</v>
      </c>
      <c r="E20" s="89" t="s">
        <v>283</v>
      </c>
      <c r="F20" s="89" t="s">
        <v>283</v>
      </c>
      <c r="G20" s="89" t="s">
        <v>283</v>
      </c>
      <c r="H20" s="89" t="s">
        <v>283</v>
      </c>
      <c r="I20" s="89" t="s">
        <v>283</v>
      </c>
      <c r="J20" s="89" t="s">
        <v>283</v>
      </c>
      <c r="K20" s="89" t="s">
        <v>283</v>
      </c>
      <c r="L20" s="89" t="s">
        <v>283</v>
      </c>
      <c r="M20" s="89" t="s">
        <v>283</v>
      </c>
      <c r="N20" s="89" t="s">
        <v>283</v>
      </c>
      <c r="O20" s="89" t="s">
        <v>283</v>
      </c>
      <c r="P20" s="89" t="s">
        <v>283</v>
      </c>
      <c r="Q20" s="89" t="s">
        <v>283</v>
      </c>
      <c r="R20" s="89" t="s">
        <v>283</v>
      </c>
      <c r="S20" s="89" t="s">
        <v>283</v>
      </c>
      <c r="T20" s="89" t="s">
        <v>283</v>
      </c>
      <c r="U20" s="89" t="s">
        <v>283</v>
      </c>
      <c r="V20" s="89" t="s">
        <v>283</v>
      </c>
      <c r="W20" s="89" t="s">
        <v>283</v>
      </c>
      <c r="X20" s="89" t="s">
        <v>283</v>
      </c>
      <c r="Y20" s="89" t="s">
        <v>283</v>
      </c>
      <c r="Z20" s="89" t="s">
        <v>283</v>
      </c>
      <c r="AA20" s="89" t="s">
        <v>283</v>
      </c>
      <c r="AB20" s="89" t="s">
        <v>283</v>
      </c>
      <c r="AC20" s="89" t="s">
        <v>283</v>
      </c>
      <c r="AD20" s="90" t="s">
        <v>283</v>
      </c>
      <c r="AE20" s="90" t="s">
        <v>283</v>
      </c>
      <c r="AF20" s="90" t="s">
        <v>283</v>
      </c>
      <c r="AG20" s="90" t="s">
        <v>283</v>
      </c>
      <c r="AH20" s="90" t="s">
        <v>283</v>
      </c>
      <c r="AI20" s="90" t="s">
        <v>283</v>
      </c>
      <c r="AJ20" s="90" t="s">
        <v>283</v>
      </c>
      <c r="AK20" s="90" t="s">
        <v>283</v>
      </c>
      <c r="AL20" s="90" t="s">
        <v>283</v>
      </c>
      <c r="AM20" s="90" t="s">
        <v>283</v>
      </c>
      <c r="AN20" s="90" t="s">
        <v>283</v>
      </c>
      <c r="AO20" s="90" t="s">
        <v>283</v>
      </c>
      <c r="AP20" s="90" t="s">
        <v>283</v>
      </c>
      <c r="AQ20" s="90" t="s">
        <v>283</v>
      </c>
      <c r="AR20" s="90" t="s">
        <v>283</v>
      </c>
      <c r="AS20" s="90" t="s">
        <v>283</v>
      </c>
      <c r="AT20" s="90" t="s">
        <v>283</v>
      </c>
      <c r="AU20" s="90" t="s">
        <v>283</v>
      </c>
      <c r="AV20" s="90" t="s">
        <v>283</v>
      </c>
      <c r="AW20" s="90" t="s">
        <v>283</v>
      </c>
      <c r="AX20" s="90" t="s">
        <v>283</v>
      </c>
      <c r="AY20" s="90" t="s">
        <v>283</v>
      </c>
      <c r="AZ20" s="90" t="s">
        <v>283</v>
      </c>
      <c r="BA20" s="90" t="s">
        <v>283</v>
      </c>
      <c r="BB20" s="90" t="s">
        <v>283</v>
      </c>
      <c r="BC20" s="90" t="s">
        <v>283</v>
      </c>
      <c r="BD20" s="90" t="s">
        <v>283</v>
      </c>
      <c r="BE20" s="90" t="s">
        <v>283</v>
      </c>
      <c r="BF20" s="90" t="s">
        <v>283</v>
      </c>
      <c r="BG20" s="90" t="s">
        <v>283</v>
      </c>
      <c r="BH20" s="89" t="s">
        <v>283</v>
      </c>
      <c r="BI20" s="89" t="s">
        <v>283</v>
      </c>
      <c r="BJ20" s="89" t="s">
        <v>283</v>
      </c>
      <c r="BK20" s="89" t="s">
        <v>283</v>
      </c>
      <c r="BL20" s="89" t="s">
        <v>283</v>
      </c>
      <c r="BM20" s="89" t="s">
        <v>283</v>
      </c>
      <c r="BN20" s="89" t="s">
        <v>283</v>
      </c>
      <c r="BO20" s="89" t="s">
        <v>283</v>
      </c>
      <c r="BP20" s="89" t="s">
        <v>283</v>
      </c>
      <c r="BQ20" s="89" t="s">
        <v>283</v>
      </c>
      <c r="BR20" s="89" t="s">
        <v>283</v>
      </c>
    </row>
    <row r="21" spans="1:70" s="5" customFormat="1" ht="24" customHeight="1" x14ac:dyDescent="0.25">
      <c r="A21" s="91" t="s">
        <v>278</v>
      </c>
      <c r="B21" s="92" t="s">
        <v>235</v>
      </c>
      <c r="C21" s="89" t="s">
        <v>291</v>
      </c>
      <c r="D21" s="89" t="s">
        <v>283</v>
      </c>
      <c r="E21" s="89">
        <v>2018</v>
      </c>
      <c r="F21" s="117">
        <v>2020</v>
      </c>
      <c r="G21" s="89" t="s">
        <v>283</v>
      </c>
      <c r="H21" s="102">
        <f>H38</f>
        <v>17.5</v>
      </c>
      <c r="I21" s="89" t="s">
        <v>283</v>
      </c>
      <c r="J21" s="89" t="s">
        <v>283</v>
      </c>
      <c r="K21" s="89" t="s">
        <v>283</v>
      </c>
      <c r="L21" s="89" t="s">
        <v>283</v>
      </c>
      <c r="M21" s="89" t="s">
        <v>283</v>
      </c>
      <c r="N21" s="89" t="s">
        <v>283</v>
      </c>
      <c r="O21" s="102">
        <f>O38</f>
        <v>17.5</v>
      </c>
      <c r="P21" s="89" t="s">
        <v>283</v>
      </c>
      <c r="Q21" s="89" t="s">
        <v>283</v>
      </c>
      <c r="R21" s="102">
        <f>R38</f>
        <v>17.5</v>
      </c>
      <c r="S21" s="89" t="s">
        <v>283</v>
      </c>
      <c r="T21" s="89" t="s">
        <v>283</v>
      </c>
      <c r="U21" s="89" t="s">
        <v>283</v>
      </c>
      <c r="V21" s="89" t="s">
        <v>283</v>
      </c>
      <c r="W21" s="89" t="s">
        <v>283</v>
      </c>
      <c r="X21" s="89" t="s">
        <v>283</v>
      </c>
      <c r="Y21" s="89" t="s">
        <v>283</v>
      </c>
      <c r="Z21" s="89" t="s">
        <v>283</v>
      </c>
      <c r="AA21" s="89" t="s">
        <v>283</v>
      </c>
      <c r="AB21" s="89" t="s">
        <v>283</v>
      </c>
      <c r="AC21" s="89" t="s">
        <v>283</v>
      </c>
      <c r="AD21" s="102">
        <f>AD38</f>
        <v>5.8</v>
      </c>
      <c r="AE21" s="90" t="s">
        <v>283</v>
      </c>
      <c r="AF21" s="90" t="s">
        <v>283</v>
      </c>
      <c r="AG21" s="102">
        <f>AG38</f>
        <v>5.8</v>
      </c>
      <c r="AH21" s="90" t="s">
        <v>283</v>
      </c>
      <c r="AI21" s="90" t="s">
        <v>283</v>
      </c>
      <c r="AJ21" s="90" t="s">
        <v>283</v>
      </c>
      <c r="AK21" s="90" t="s">
        <v>283</v>
      </c>
      <c r="AL21" s="90" t="s">
        <v>283</v>
      </c>
      <c r="AM21" s="90" t="s">
        <v>283</v>
      </c>
      <c r="AN21" s="102">
        <f>AN38</f>
        <v>5.8</v>
      </c>
      <c r="AO21" s="90" t="s">
        <v>283</v>
      </c>
      <c r="AP21" s="90" t="s">
        <v>283</v>
      </c>
      <c r="AQ21" s="102">
        <f>AQ38</f>
        <v>5.8</v>
      </c>
      <c r="AR21" s="90" t="s">
        <v>283</v>
      </c>
      <c r="AS21" s="89" t="s">
        <v>283</v>
      </c>
      <c r="AT21" s="89" t="s">
        <v>283</v>
      </c>
      <c r="AU21" s="89" t="s">
        <v>283</v>
      </c>
      <c r="AV21" s="89" t="s">
        <v>283</v>
      </c>
      <c r="AW21" s="89" t="s">
        <v>283</v>
      </c>
      <c r="AX21" s="102">
        <f>AX38</f>
        <v>5.9</v>
      </c>
      <c r="AY21" s="89" t="s">
        <v>283</v>
      </c>
      <c r="AZ21" s="89" t="s">
        <v>283</v>
      </c>
      <c r="BA21" s="102">
        <f>BA38</f>
        <v>5.9</v>
      </c>
      <c r="BB21" s="89" t="s">
        <v>283</v>
      </c>
      <c r="BC21" s="89" t="s">
        <v>283</v>
      </c>
      <c r="BD21" s="89" t="s">
        <v>283</v>
      </c>
      <c r="BE21" s="89" t="s">
        <v>283</v>
      </c>
      <c r="BF21" s="89" t="s">
        <v>283</v>
      </c>
      <c r="BG21" s="89" t="s">
        <v>283</v>
      </c>
      <c r="BH21" s="102">
        <f>BH38</f>
        <v>17.5</v>
      </c>
      <c r="BI21" s="89" t="s">
        <v>283</v>
      </c>
      <c r="BJ21" s="89" t="s">
        <v>283</v>
      </c>
      <c r="BK21" s="102">
        <f>BK38</f>
        <v>17.5</v>
      </c>
      <c r="BL21" s="89" t="s">
        <v>283</v>
      </c>
      <c r="BM21" s="89" t="s">
        <v>283</v>
      </c>
      <c r="BN21" s="89" t="s">
        <v>283</v>
      </c>
      <c r="BO21" s="89" t="s">
        <v>283</v>
      </c>
      <c r="BP21" s="89" t="s">
        <v>283</v>
      </c>
      <c r="BQ21" s="89" t="s">
        <v>283</v>
      </c>
      <c r="BR21" s="89" t="s">
        <v>283</v>
      </c>
    </row>
    <row r="22" spans="1:70" s="5" customFormat="1" ht="39" customHeight="1" x14ac:dyDescent="0.25">
      <c r="A22" s="91" t="s">
        <v>279</v>
      </c>
      <c r="B22" s="92" t="s">
        <v>236</v>
      </c>
      <c r="C22" s="89" t="s">
        <v>291</v>
      </c>
      <c r="D22" s="89" t="s">
        <v>283</v>
      </c>
      <c r="E22" s="89" t="s">
        <v>283</v>
      </c>
      <c r="F22" s="89" t="s">
        <v>283</v>
      </c>
      <c r="G22" s="89" t="s">
        <v>283</v>
      </c>
      <c r="H22" s="89" t="s">
        <v>283</v>
      </c>
      <c r="I22" s="89" t="s">
        <v>283</v>
      </c>
      <c r="J22" s="89" t="s">
        <v>283</v>
      </c>
      <c r="K22" s="89" t="s">
        <v>283</v>
      </c>
      <c r="L22" s="89" t="s">
        <v>283</v>
      </c>
      <c r="M22" s="89" t="s">
        <v>283</v>
      </c>
      <c r="N22" s="89" t="s">
        <v>283</v>
      </c>
      <c r="O22" s="89" t="s">
        <v>283</v>
      </c>
      <c r="P22" s="89" t="s">
        <v>283</v>
      </c>
      <c r="Q22" s="89" t="s">
        <v>283</v>
      </c>
      <c r="R22" s="89" t="s">
        <v>283</v>
      </c>
      <c r="S22" s="89" t="s">
        <v>283</v>
      </c>
      <c r="T22" s="89" t="s">
        <v>283</v>
      </c>
      <c r="U22" s="89" t="s">
        <v>283</v>
      </c>
      <c r="V22" s="89" t="s">
        <v>283</v>
      </c>
      <c r="W22" s="89" t="s">
        <v>283</v>
      </c>
      <c r="X22" s="89" t="s">
        <v>283</v>
      </c>
      <c r="Y22" s="89" t="s">
        <v>283</v>
      </c>
      <c r="Z22" s="89" t="s">
        <v>283</v>
      </c>
      <c r="AA22" s="89" t="s">
        <v>283</v>
      </c>
      <c r="AB22" s="89" t="s">
        <v>283</v>
      </c>
      <c r="AC22" s="89" t="s">
        <v>283</v>
      </c>
      <c r="AD22" s="90" t="s">
        <v>283</v>
      </c>
      <c r="AE22" s="90" t="s">
        <v>283</v>
      </c>
      <c r="AF22" s="90" t="s">
        <v>283</v>
      </c>
      <c r="AG22" s="90" t="s">
        <v>283</v>
      </c>
      <c r="AH22" s="90" t="s">
        <v>283</v>
      </c>
      <c r="AI22" s="90" t="s">
        <v>283</v>
      </c>
      <c r="AJ22" s="90" t="s">
        <v>283</v>
      </c>
      <c r="AK22" s="90" t="s">
        <v>283</v>
      </c>
      <c r="AL22" s="90" t="s">
        <v>283</v>
      </c>
      <c r="AM22" s="90" t="s">
        <v>283</v>
      </c>
      <c r="AN22" s="90" t="s">
        <v>283</v>
      </c>
      <c r="AO22" s="90" t="s">
        <v>283</v>
      </c>
      <c r="AP22" s="90" t="s">
        <v>283</v>
      </c>
      <c r="AQ22" s="90" t="s">
        <v>283</v>
      </c>
      <c r="AR22" s="90" t="s">
        <v>283</v>
      </c>
      <c r="AS22" s="90" t="s">
        <v>283</v>
      </c>
      <c r="AT22" s="90" t="s">
        <v>283</v>
      </c>
      <c r="AU22" s="90" t="s">
        <v>283</v>
      </c>
      <c r="AV22" s="90" t="s">
        <v>283</v>
      </c>
      <c r="AW22" s="90" t="s">
        <v>283</v>
      </c>
      <c r="AX22" s="90" t="s">
        <v>283</v>
      </c>
      <c r="AY22" s="90" t="s">
        <v>283</v>
      </c>
      <c r="AZ22" s="90" t="s">
        <v>283</v>
      </c>
      <c r="BA22" s="90" t="s">
        <v>283</v>
      </c>
      <c r="BB22" s="90" t="s">
        <v>283</v>
      </c>
      <c r="BC22" s="90" t="s">
        <v>283</v>
      </c>
      <c r="BD22" s="90" t="s">
        <v>283</v>
      </c>
      <c r="BE22" s="90" t="s">
        <v>283</v>
      </c>
      <c r="BF22" s="90" t="s">
        <v>283</v>
      </c>
      <c r="BG22" s="90" t="s">
        <v>283</v>
      </c>
      <c r="BH22" s="89" t="s">
        <v>283</v>
      </c>
      <c r="BI22" s="89" t="s">
        <v>283</v>
      </c>
      <c r="BJ22" s="89" t="s">
        <v>283</v>
      </c>
      <c r="BK22" s="89" t="s">
        <v>283</v>
      </c>
      <c r="BL22" s="89" t="s">
        <v>283</v>
      </c>
      <c r="BM22" s="89" t="s">
        <v>283</v>
      </c>
      <c r="BN22" s="89" t="s">
        <v>283</v>
      </c>
      <c r="BO22" s="89" t="s">
        <v>283</v>
      </c>
      <c r="BP22" s="89" t="s">
        <v>283</v>
      </c>
      <c r="BQ22" s="89" t="s">
        <v>283</v>
      </c>
      <c r="BR22" s="89" t="s">
        <v>283</v>
      </c>
    </row>
    <row r="23" spans="1:70" s="5" customFormat="1" ht="28.5" customHeight="1" x14ac:dyDescent="0.25">
      <c r="A23" s="91" t="s">
        <v>280</v>
      </c>
      <c r="B23" s="92" t="s">
        <v>237</v>
      </c>
      <c r="C23" s="89" t="s">
        <v>291</v>
      </c>
      <c r="D23" s="89" t="s">
        <v>283</v>
      </c>
      <c r="E23" s="89">
        <v>2016</v>
      </c>
      <c r="F23" s="89">
        <v>2020</v>
      </c>
      <c r="G23" s="89" t="s">
        <v>283</v>
      </c>
      <c r="H23" s="102">
        <f>H49</f>
        <v>185.499</v>
      </c>
      <c r="I23" s="89" t="s">
        <v>283</v>
      </c>
      <c r="J23" s="89" t="s">
        <v>283</v>
      </c>
      <c r="K23" s="89" t="s">
        <v>283</v>
      </c>
      <c r="L23" s="89" t="s">
        <v>283</v>
      </c>
      <c r="M23" s="89" t="s">
        <v>283</v>
      </c>
      <c r="N23" s="102">
        <f>N49</f>
        <v>59</v>
      </c>
      <c r="O23" s="102">
        <f>O49</f>
        <v>72.225999999999999</v>
      </c>
      <c r="P23" s="89" t="s">
        <v>283</v>
      </c>
      <c r="Q23" s="102">
        <f>Q49</f>
        <v>120.9</v>
      </c>
      <c r="R23" s="102">
        <f>R49</f>
        <v>126.489</v>
      </c>
      <c r="S23" s="89" t="s">
        <v>283</v>
      </c>
      <c r="T23" s="89" t="s">
        <v>283</v>
      </c>
      <c r="U23" s="89" t="s">
        <v>283</v>
      </c>
      <c r="V23" s="89" t="s">
        <v>283</v>
      </c>
      <c r="W23" s="89" t="s">
        <v>283</v>
      </c>
      <c r="X23" s="89" t="s">
        <v>283</v>
      </c>
      <c r="Y23" s="89" t="s">
        <v>283</v>
      </c>
      <c r="Z23" s="89" t="s">
        <v>283</v>
      </c>
      <c r="AA23" s="89" t="s">
        <v>283</v>
      </c>
      <c r="AB23" s="89" t="s">
        <v>283</v>
      </c>
      <c r="AC23" s="89" t="s">
        <v>283</v>
      </c>
      <c r="AD23" s="102">
        <f>AD49</f>
        <v>22.615000000000002</v>
      </c>
      <c r="AE23" s="90" t="s">
        <v>283</v>
      </c>
      <c r="AF23" s="90" t="s">
        <v>283</v>
      </c>
      <c r="AG23" s="102">
        <f>AG49</f>
        <v>22.615000000000002</v>
      </c>
      <c r="AH23" s="90" t="s">
        <v>283</v>
      </c>
      <c r="AI23" s="90" t="s">
        <v>283</v>
      </c>
      <c r="AJ23" s="90" t="s">
        <v>283</v>
      </c>
      <c r="AK23" s="90" t="s">
        <v>283</v>
      </c>
      <c r="AL23" s="90" t="s">
        <v>283</v>
      </c>
      <c r="AM23" s="90" t="s">
        <v>283</v>
      </c>
      <c r="AN23" s="102">
        <f>AN49</f>
        <v>24.253999999999998</v>
      </c>
      <c r="AO23" s="90" t="s">
        <v>283</v>
      </c>
      <c r="AP23" s="90" t="s">
        <v>283</v>
      </c>
      <c r="AQ23" s="102">
        <f>AQ49</f>
        <v>24.253999999999998</v>
      </c>
      <c r="AR23" s="90" t="s">
        <v>283</v>
      </c>
      <c r="AS23" s="90" t="s">
        <v>283</v>
      </c>
      <c r="AT23" s="90" t="s">
        <v>283</v>
      </c>
      <c r="AU23" s="90" t="s">
        <v>283</v>
      </c>
      <c r="AV23" s="90" t="s">
        <v>283</v>
      </c>
      <c r="AW23" s="90" t="s">
        <v>283</v>
      </c>
      <c r="AX23" s="102">
        <f>AX49</f>
        <v>25.357999999999997</v>
      </c>
      <c r="AY23" s="90" t="s">
        <v>283</v>
      </c>
      <c r="AZ23" s="90" t="s">
        <v>283</v>
      </c>
      <c r="BA23" s="102">
        <f>BA49</f>
        <v>25.357999999999997</v>
      </c>
      <c r="BB23" s="90" t="s">
        <v>283</v>
      </c>
      <c r="BC23" s="90" t="s">
        <v>283</v>
      </c>
      <c r="BD23" s="90" t="s">
        <v>283</v>
      </c>
      <c r="BE23" s="90" t="s">
        <v>283</v>
      </c>
      <c r="BF23" s="90" t="s">
        <v>283</v>
      </c>
      <c r="BG23" s="90" t="s">
        <v>283</v>
      </c>
      <c r="BH23" s="102">
        <f>BH49</f>
        <v>72.227000000000004</v>
      </c>
      <c r="BI23" s="89" t="s">
        <v>283</v>
      </c>
      <c r="BJ23" s="89" t="s">
        <v>283</v>
      </c>
      <c r="BK23" s="102">
        <f>BK49</f>
        <v>72.227000000000004</v>
      </c>
      <c r="BL23" s="89" t="s">
        <v>283</v>
      </c>
      <c r="BM23" s="89" t="s">
        <v>283</v>
      </c>
      <c r="BN23" s="89" t="s">
        <v>283</v>
      </c>
      <c r="BO23" s="89" t="s">
        <v>283</v>
      </c>
      <c r="BP23" s="89" t="s">
        <v>283</v>
      </c>
      <c r="BQ23" s="89" t="s">
        <v>283</v>
      </c>
      <c r="BR23" s="89" t="s">
        <v>283</v>
      </c>
    </row>
    <row r="24" spans="1:70" s="48" customFormat="1" ht="19.5" customHeight="1" x14ac:dyDescent="0.25">
      <c r="A24" s="89" t="s">
        <v>222</v>
      </c>
      <c r="B24" s="89" t="s">
        <v>230</v>
      </c>
      <c r="C24" s="108" t="s">
        <v>283</v>
      </c>
      <c r="D24" s="108" t="s">
        <v>283</v>
      </c>
      <c r="E24" s="108" t="s">
        <v>283</v>
      </c>
      <c r="F24" s="108" t="s">
        <v>283</v>
      </c>
      <c r="G24" s="108" t="s">
        <v>283</v>
      </c>
      <c r="H24" s="108" t="s">
        <v>283</v>
      </c>
      <c r="I24" s="108" t="s">
        <v>283</v>
      </c>
      <c r="J24" s="108" t="s">
        <v>283</v>
      </c>
      <c r="K24" s="108" t="s">
        <v>283</v>
      </c>
      <c r="L24" s="108" t="s">
        <v>283</v>
      </c>
      <c r="M24" s="108" t="s">
        <v>283</v>
      </c>
      <c r="N24" s="108" t="s">
        <v>283</v>
      </c>
      <c r="O24" s="108" t="s">
        <v>283</v>
      </c>
      <c r="P24" s="108" t="s">
        <v>283</v>
      </c>
      <c r="Q24" s="108" t="s">
        <v>283</v>
      </c>
      <c r="R24" s="108" t="s">
        <v>283</v>
      </c>
      <c r="S24" s="108" t="s">
        <v>283</v>
      </c>
      <c r="T24" s="108" t="s">
        <v>283</v>
      </c>
      <c r="U24" s="108" t="s">
        <v>283</v>
      </c>
      <c r="V24" s="108" t="s">
        <v>283</v>
      </c>
      <c r="W24" s="108" t="s">
        <v>283</v>
      </c>
      <c r="X24" s="108" t="s">
        <v>283</v>
      </c>
      <c r="Y24" s="108" t="s">
        <v>283</v>
      </c>
      <c r="Z24" s="108" t="s">
        <v>283</v>
      </c>
      <c r="AA24" s="108" t="s">
        <v>283</v>
      </c>
      <c r="AB24" s="108" t="s">
        <v>283</v>
      </c>
      <c r="AC24" s="108" t="s">
        <v>283</v>
      </c>
      <c r="AD24" s="66" t="s">
        <v>283</v>
      </c>
      <c r="AE24" s="66" t="s">
        <v>283</v>
      </c>
      <c r="AF24" s="66" t="s">
        <v>283</v>
      </c>
      <c r="AG24" s="66" t="s">
        <v>283</v>
      </c>
      <c r="AH24" s="66" t="s">
        <v>283</v>
      </c>
      <c r="AI24" s="66" t="s">
        <v>283</v>
      </c>
      <c r="AJ24" s="66" t="s">
        <v>283</v>
      </c>
      <c r="AK24" s="66" t="s">
        <v>283</v>
      </c>
      <c r="AL24" s="66" t="s">
        <v>283</v>
      </c>
      <c r="AM24" s="66" t="s">
        <v>283</v>
      </c>
      <c r="AN24" s="66" t="s">
        <v>283</v>
      </c>
      <c r="AO24" s="66" t="s">
        <v>283</v>
      </c>
      <c r="AP24" s="66" t="s">
        <v>283</v>
      </c>
      <c r="AQ24" s="66" t="s">
        <v>283</v>
      </c>
      <c r="AR24" s="66" t="s">
        <v>283</v>
      </c>
      <c r="AS24" s="66" t="s">
        <v>283</v>
      </c>
      <c r="AT24" s="66" t="s">
        <v>283</v>
      </c>
      <c r="AU24" s="66" t="s">
        <v>283</v>
      </c>
      <c r="AV24" s="66" t="s">
        <v>283</v>
      </c>
      <c r="AW24" s="66" t="s">
        <v>283</v>
      </c>
      <c r="AX24" s="66" t="s">
        <v>283</v>
      </c>
      <c r="AY24" s="66" t="s">
        <v>283</v>
      </c>
      <c r="AZ24" s="66" t="s">
        <v>283</v>
      </c>
      <c r="BA24" s="66" t="s">
        <v>283</v>
      </c>
      <c r="BB24" s="66" t="s">
        <v>283</v>
      </c>
      <c r="BC24" s="66" t="s">
        <v>283</v>
      </c>
      <c r="BD24" s="66" t="s">
        <v>283</v>
      </c>
      <c r="BE24" s="66" t="s">
        <v>283</v>
      </c>
      <c r="BF24" s="66" t="s">
        <v>283</v>
      </c>
      <c r="BG24" s="66" t="s">
        <v>283</v>
      </c>
      <c r="BH24" s="108" t="s">
        <v>283</v>
      </c>
      <c r="BI24" s="108" t="s">
        <v>283</v>
      </c>
      <c r="BJ24" s="108" t="s">
        <v>283</v>
      </c>
      <c r="BK24" s="108" t="s">
        <v>283</v>
      </c>
      <c r="BL24" s="108" t="s">
        <v>283</v>
      </c>
      <c r="BM24" s="108" t="s">
        <v>283</v>
      </c>
      <c r="BN24" s="108" t="s">
        <v>283</v>
      </c>
      <c r="BO24" s="108" t="s">
        <v>283</v>
      </c>
      <c r="BP24" s="108" t="s">
        <v>283</v>
      </c>
      <c r="BQ24" s="108" t="s">
        <v>283</v>
      </c>
      <c r="BR24" s="108" t="s">
        <v>283</v>
      </c>
    </row>
    <row r="25" spans="1:70" s="48" customFormat="1" ht="19.5" customHeight="1" x14ac:dyDescent="0.25">
      <c r="A25" s="111" t="s">
        <v>231</v>
      </c>
      <c r="B25" s="88" t="s">
        <v>225</v>
      </c>
      <c r="C25" s="111" t="s">
        <v>291</v>
      </c>
      <c r="D25" s="111" t="s">
        <v>283</v>
      </c>
      <c r="E25" s="111" t="s">
        <v>283</v>
      </c>
      <c r="F25" s="111" t="s">
        <v>283</v>
      </c>
      <c r="G25" s="111" t="s">
        <v>283</v>
      </c>
      <c r="H25" s="111" t="s">
        <v>283</v>
      </c>
      <c r="I25" s="111" t="s">
        <v>283</v>
      </c>
      <c r="J25" s="111" t="s">
        <v>283</v>
      </c>
      <c r="K25" s="111" t="s">
        <v>283</v>
      </c>
      <c r="L25" s="111" t="s">
        <v>283</v>
      </c>
      <c r="M25" s="111" t="s">
        <v>283</v>
      </c>
      <c r="N25" s="111" t="s">
        <v>283</v>
      </c>
      <c r="O25" s="111" t="s">
        <v>283</v>
      </c>
      <c r="P25" s="111" t="s">
        <v>283</v>
      </c>
      <c r="Q25" s="111" t="s">
        <v>283</v>
      </c>
      <c r="R25" s="111" t="s">
        <v>283</v>
      </c>
      <c r="S25" s="111" t="s">
        <v>283</v>
      </c>
      <c r="T25" s="111" t="s">
        <v>283</v>
      </c>
      <c r="U25" s="111" t="s">
        <v>283</v>
      </c>
      <c r="V25" s="111" t="s">
        <v>283</v>
      </c>
      <c r="W25" s="111" t="s">
        <v>283</v>
      </c>
      <c r="X25" s="111" t="s">
        <v>283</v>
      </c>
      <c r="Y25" s="111" t="s">
        <v>283</v>
      </c>
      <c r="Z25" s="111" t="s">
        <v>283</v>
      </c>
      <c r="AA25" s="111" t="s">
        <v>283</v>
      </c>
      <c r="AB25" s="111" t="s">
        <v>283</v>
      </c>
      <c r="AC25" s="111" t="s">
        <v>283</v>
      </c>
      <c r="AD25" s="66" t="s">
        <v>283</v>
      </c>
      <c r="AE25" s="66" t="s">
        <v>283</v>
      </c>
      <c r="AF25" s="66" t="s">
        <v>283</v>
      </c>
      <c r="AG25" s="66" t="s">
        <v>283</v>
      </c>
      <c r="AH25" s="66" t="s">
        <v>283</v>
      </c>
      <c r="AI25" s="66" t="s">
        <v>283</v>
      </c>
      <c r="AJ25" s="66" t="s">
        <v>283</v>
      </c>
      <c r="AK25" s="66" t="s">
        <v>283</v>
      </c>
      <c r="AL25" s="66" t="s">
        <v>283</v>
      </c>
      <c r="AM25" s="66" t="s">
        <v>283</v>
      </c>
      <c r="AN25" s="66" t="s">
        <v>283</v>
      </c>
      <c r="AO25" s="66" t="s">
        <v>283</v>
      </c>
      <c r="AP25" s="66" t="s">
        <v>283</v>
      </c>
      <c r="AQ25" s="66" t="s">
        <v>283</v>
      </c>
      <c r="AR25" s="66" t="s">
        <v>283</v>
      </c>
      <c r="AS25" s="66" t="s">
        <v>283</v>
      </c>
      <c r="AT25" s="66" t="s">
        <v>283</v>
      </c>
      <c r="AU25" s="66" t="s">
        <v>283</v>
      </c>
      <c r="AV25" s="66" t="s">
        <v>283</v>
      </c>
      <c r="AW25" s="66" t="s">
        <v>283</v>
      </c>
      <c r="AX25" s="66" t="s">
        <v>283</v>
      </c>
      <c r="AY25" s="66" t="s">
        <v>283</v>
      </c>
      <c r="AZ25" s="66" t="s">
        <v>283</v>
      </c>
      <c r="BA25" s="66" t="s">
        <v>283</v>
      </c>
      <c r="BB25" s="66" t="s">
        <v>283</v>
      </c>
      <c r="BC25" s="66" t="s">
        <v>283</v>
      </c>
      <c r="BD25" s="66" t="s">
        <v>283</v>
      </c>
      <c r="BE25" s="66" t="s">
        <v>283</v>
      </c>
      <c r="BF25" s="66" t="s">
        <v>283</v>
      </c>
      <c r="BG25" s="66" t="s">
        <v>283</v>
      </c>
      <c r="BH25" s="111" t="s">
        <v>283</v>
      </c>
      <c r="BI25" s="111" t="s">
        <v>283</v>
      </c>
      <c r="BJ25" s="111" t="s">
        <v>283</v>
      </c>
      <c r="BK25" s="111" t="s">
        <v>283</v>
      </c>
      <c r="BL25" s="111" t="s">
        <v>283</v>
      </c>
      <c r="BM25" s="111" t="s">
        <v>283</v>
      </c>
      <c r="BN25" s="111" t="s">
        <v>283</v>
      </c>
      <c r="BO25" s="111" t="s">
        <v>283</v>
      </c>
      <c r="BP25" s="111" t="s">
        <v>283</v>
      </c>
      <c r="BQ25" s="111" t="s">
        <v>283</v>
      </c>
      <c r="BR25" s="111" t="s">
        <v>283</v>
      </c>
    </row>
    <row r="26" spans="1:70" s="48" customFormat="1" ht="21" customHeight="1" x14ac:dyDescent="0.25">
      <c r="A26" s="111" t="s">
        <v>232</v>
      </c>
      <c r="B26" s="88" t="s">
        <v>238</v>
      </c>
      <c r="C26" s="111" t="s">
        <v>291</v>
      </c>
      <c r="D26" s="111" t="s">
        <v>283</v>
      </c>
      <c r="E26" s="111" t="s">
        <v>283</v>
      </c>
      <c r="F26" s="111" t="s">
        <v>283</v>
      </c>
      <c r="G26" s="111" t="s">
        <v>283</v>
      </c>
      <c r="H26" s="111" t="s">
        <v>283</v>
      </c>
      <c r="I26" s="111" t="s">
        <v>283</v>
      </c>
      <c r="J26" s="111" t="s">
        <v>283</v>
      </c>
      <c r="K26" s="111" t="s">
        <v>283</v>
      </c>
      <c r="L26" s="111" t="s">
        <v>283</v>
      </c>
      <c r="M26" s="111" t="s">
        <v>283</v>
      </c>
      <c r="N26" s="111" t="s">
        <v>283</v>
      </c>
      <c r="O26" s="111" t="s">
        <v>283</v>
      </c>
      <c r="P26" s="111" t="s">
        <v>283</v>
      </c>
      <c r="Q26" s="111" t="s">
        <v>283</v>
      </c>
      <c r="R26" s="111" t="s">
        <v>283</v>
      </c>
      <c r="S26" s="111" t="s">
        <v>283</v>
      </c>
      <c r="T26" s="111" t="s">
        <v>283</v>
      </c>
      <c r="U26" s="111" t="s">
        <v>283</v>
      </c>
      <c r="V26" s="111" t="s">
        <v>283</v>
      </c>
      <c r="W26" s="111" t="s">
        <v>283</v>
      </c>
      <c r="X26" s="111" t="s">
        <v>283</v>
      </c>
      <c r="Y26" s="111" t="s">
        <v>283</v>
      </c>
      <c r="Z26" s="111" t="s">
        <v>283</v>
      </c>
      <c r="AA26" s="111" t="s">
        <v>283</v>
      </c>
      <c r="AB26" s="111" t="s">
        <v>283</v>
      </c>
      <c r="AC26" s="111" t="s">
        <v>283</v>
      </c>
      <c r="AD26" s="66" t="s">
        <v>283</v>
      </c>
      <c r="AE26" s="66" t="s">
        <v>283</v>
      </c>
      <c r="AF26" s="66" t="s">
        <v>283</v>
      </c>
      <c r="AG26" s="66" t="s">
        <v>283</v>
      </c>
      <c r="AH26" s="66" t="s">
        <v>283</v>
      </c>
      <c r="AI26" s="66" t="s">
        <v>283</v>
      </c>
      <c r="AJ26" s="66" t="s">
        <v>283</v>
      </c>
      <c r="AK26" s="66" t="s">
        <v>283</v>
      </c>
      <c r="AL26" s="66" t="s">
        <v>283</v>
      </c>
      <c r="AM26" s="66" t="s">
        <v>283</v>
      </c>
      <c r="AN26" s="66" t="s">
        <v>283</v>
      </c>
      <c r="AO26" s="66" t="s">
        <v>283</v>
      </c>
      <c r="AP26" s="66" t="s">
        <v>283</v>
      </c>
      <c r="AQ26" s="66" t="s">
        <v>283</v>
      </c>
      <c r="AR26" s="66" t="s">
        <v>283</v>
      </c>
      <c r="AS26" s="66" t="s">
        <v>283</v>
      </c>
      <c r="AT26" s="66" t="s">
        <v>283</v>
      </c>
      <c r="AU26" s="66" t="s">
        <v>283</v>
      </c>
      <c r="AV26" s="66" t="s">
        <v>283</v>
      </c>
      <c r="AW26" s="66" t="s">
        <v>283</v>
      </c>
      <c r="AX26" s="66" t="s">
        <v>283</v>
      </c>
      <c r="AY26" s="66" t="s">
        <v>283</v>
      </c>
      <c r="AZ26" s="66" t="s">
        <v>283</v>
      </c>
      <c r="BA26" s="66" t="s">
        <v>283</v>
      </c>
      <c r="BB26" s="66" t="s">
        <v>283</v>
      </c>
      <c r="BC26" s="66" t="s">
        <v>283</v>
      </c>
      <c r="BD26" s="66" t="s">
        <v>283</v>
      </c>
      <c r="BE26" s="66" t="s">
        <v>283</v>
      </c>
      <c r="BF26" s="66" t="s">
        <v>283</v>
      </c>
      <c r="BG26" s="66" t="s">
        <v>283</v>
      </c>
      <c r="BH26" s="111" t="s">
        <v>283</v>
      </c>
      <c r="BI26" s="111" t="s">
        <v>283</v>
      </c>
      <c r="BJ26" s="111" t="s">
        <v>283</v>
      </c>
      <c r="BK26" s="111" t="s">
        <v>283</v>
      </c>
      <c r="BL26" s="111" t="s">
        <v>283</v>
      </c>
      <c r="BM26" s="111" t="s">
        <v>283</v>
      </c>
      <c r="BN26" s="111" t="s">
        <v>283</v>
      </c>
      <c r="BO26" s="111" t="s">
        <v>283</v>
      </c>
      <c r="BP26" s="111" t="s">
        <v>283</v>
      </c>
      <c r="BQ26" s="111" t="s">
        <v>283</v>
      </c>
      <c r="BR26" s="111" t="s">
        <v>283</v>
      </c>
    </row>
    <row r="27" spans="1:70" s="48" customFormat="1" ht="37.5" customHeight="1" x14ac:dyDescent="0.25">
      <c r="A27" s="111" t="s">
        <v>239</v>
      </c>
      <c r="B27" s="88" t="s">
        <v>240</v>
      </c>
      <c r="C27" s="111" t="s">
        <v>291</v>
      </c>
      <c r="D27" s="111" t="s">
        <v>283</v>
      </c>
      <c r="E27" s="111" t="s">
        <v>283</v>
      </c>
      <c r="F27" s="111" t="s">
        <v>283</v>
      </c>
      <c r="G27" s="111" t="s">
        <v>283</v>
      </c>
      <c r="H27" s="111" t="s">
        <v>283</v>
      </c>
      <c r="I27" s="111" t="s">
        <v>283</v>
      </c>
      <c r="J27" s="111" t="s">
        <v>283</v>
      </c>
      <c r="K27" s="111" t="s">
        <v>283</v>
      </c>
      <c r="L27" s="111" t="s">
        <v>283</v>
      </c>
      <c r="M27" s="111" t="s">
        <v>283</v>
      </c>
      <c r="N27" s="111" t="s">
        <v>283</v>
      </c>
      <c r="O27" s="111" t="s">
        <v>283</v>
      </c>
      <c r="P27" s="111" t="s">
        <v>283</v>
      </c>
      <c r="Q27" s="111" t="s">
        <v>283</v>
      </c>
      <c r="R27" s="111" t="s">
        <v>283</v>
      </c>
      <c r="S27" s="111" t="s">
        <v>283</v>
      </c>
      <c r="T27" s="111" t="s">
        <v>283</v>
      </c>
      <c r="U27" s="111" t="s">
        <v>283</v>
      </c>
      <c r="V27" s="111" t="s">
        <v>283</v>
      </c>
      <c r="W27" s="111" t="s">
        <v>283</v>
      </c>
      <c r="X27" s="111" t="s">
        <v>283</v>
      </c>
      <c r="Y27" s="111" t="s">
        <v>283</v>
      </c>
      <c r="Z27" s="111" t="s">
        <v>283</v>
      </c>
      <c r="AA27" s="111" t="s">
        <v>283</v>
      </c>
      <c r="AB27" s="111" t="s">
        <v>283</v>
      </c>
      <c r="AC27" s="111" t="s">
        <v>283</v>
      </c>
      <c r="AD27" s="66" t="s">
        <v>283</v>
      </c>
      <c r="AE27" s="66" t="s">
        <v>283</v>
      </c>
      <c r="AF27" s="66" t="s">
        <v>283</v>
      </c>
      <c r="AG27" s="66" t="s">
        <v>283</v>
      </c>
      <c r="AH27" s="66" t="s">
        <v>283</v>
      </c>
      <c r="AI27" s="66" t="s">
        <v>283</v>
      </c>
      <c r="AJ27" s="66" t="s">
        <v>283</v>
      </c>
      <c r="AK27" s="66" t="s">
        <v>283</v>
      </c>
      <c r="AL27" s="66" t="s">
        <v>283</v>
      </c>
      <c r="AM27" s="66" t="s">
        <v>283</v>
      </c>
      <c r="AN27" s="66" t="s">
        <v>283</v>
      </c>
      <c r="AO27" s="66" t="s">
        <v>283</v>
      </c>
      <c r="AP27" s="66" t="s">
        <v>283</v>
      </c>
      <c r="AQ27" s="66" t="s">
        <v>283</v>
      </c>
      <c r="AR27" s="66" t="s">
        <v>283</v>
      </c>
      <c r="AS27" s="66" t="s">
        <v>283</v>
      </c>
      <c r="AT27" s="66" t="s">
        <v>283</v>
      </c>
      <c r="AU27" s="66" t="s">
        <v>283</v>
      </c>
      <c r="AV27" s="66" t="s">
        <v>283</v>
      </c>
      <c r="AW27" s="66" t="s">
        <v>283</v>
      </c>
      <c r="AX27" s="66" t="s">
        <v>283</v>
      </c>
      <c r="AY27" s="66" t="s">
        <v>283</v>
      </c>
      <c r="AZ27" s="66" t="s">
        <v>283</v>
      </c>
      <c r="BA27" s="66" t="s">
        <v>283</v>
      </c>
      <c r="BB27" s="66" t="s">
        <v>283</v>
      </c>
      <c r="BC27" s="66" t="s">
        <v>283</v>
      </c>
      <c r="BD27" s="66" t="s">
        <v>283</v>
      </c>
      <c r="BE27" s="66" t="s">
        <v>283</v>
      </c>
      <c r="BF27" s="66" t="s">
        <v>283</v>
      </c>
      <c r="BG27" s="66" t="s">
        <v>283</v>
      </c>
      <c r="BH27" s="111" t="s">
        <v>283</v>
      </c>
      <c r="BI27" s="111" t="s">
        <v>283</v>
      </c>
      <c r="BJ27" s="111" t="s">
        <v>283</v>
      </c>
      <c r="BK27" s="111" t="s">
        <v>283</v>
      </c>
      <c r="BL27" s="111" t="s">
        <v>283</v>
      </c>
      <c r="BM27" s="111" t="s">
        <v>283</v>
      </c>
      <c r="BN27" s="111" t="s">
        <v>283</v>
      </c>
      <c r="BO27" s="111" t="s">
        <v>283</v>
      </c>
      <c r="BP27" s="111" t="s">
        <v>283</v>
      </c>
      <c r="BQ27" s="111" t="s">
        <v>283</v>
      </c>
      <c r="BR27" s="111" t="s">
        <v>283</v>
      </c>
    </row>
    <row r="28" spans="1:70" s="48" customFormat="1" ht="37.5" customHeight="1" x14ac:dyDescent="0.25">
      <c r="A28" s="111" t="s">
        <v>241</v>
      </c>
      <c r="B28" s="88" t="s">
        <v>242</v>
      </c>
      <c r="C28" s="111" t="s">
        <v>291</v>
      </c>
      <c r="D28" s="111" t="s">
        <v>283</v>
      </c>
      <c r="E28" s="111" t="s">
        <v>283</v>
      </c>
      <c r="F28" s="111" t="s">
        <v>283</v>
      </c>
      <c r="G28" s="111" t="s">
        <v>283</v>
      </c>
      <c r="H28" s="111" t="s">
        <v>283</v>
      </c>
      <c r="I28" s="111" t="s">
        <v>283</v>
      </c>
      <c r="J28" s="111" t="s">
        <v>283</v>
      </c>
      <c r="K28" s="111" t="s">
        <v>283</v>
      </c>
      <c r="L28" s="111" t="s">
        <v>283</v>
      </c>
      <c r="M28" s="111" t="s">
        <v>283</v>
      </c>
      <c r="N28" s="111" t="s">
        <v>283</v>
      </c>
      <c r="O28" s="111" t="s">
        <v>283</v>
      </c>
      <c r="P28" s="111" t="s">
        <v>283</v>
      </c>
      <c r="Q28" s="111" t="s">
        <v>283</v>
      </c>
      <c r="R28" s="111" t="s">
        <v>283</v>
      </c>
      <c r="S28" s="111" t="s">
        <v>283</v>
      </c>
      <c r="T28" s="111" t="s">
        <v>283</v>
      </c>
      <c r="U28" s="111" t="s">
        <v>283</v>
      </c>
      <c r="V28" s="111" t="s">
        <v>283</v>
      </c>
      <c r="W28" s="111" t="s">
        <v>283</v>
      </c>
      <c r="X28" s="111" t="s">
        <v>283</v>
      </c>
      <c r="Y28" s="111" t="s">
        <v>283</v>
      </c>
      <c r="Z28" s="111" t="s">
        <v>283</v>
      </c>
      <c r="AA28" s="111" t="s">
        <v>283</v>
      </c>
      <c r="AB28" s="111" t="s">
        <v>283</v>
      </c>
      <c r="AC28" s="111" t="s">
        <v>283</v>
      </c>
      <c r="AD28" s="66" t="s">
        <v>283</v>
      </c>
      <c r="AE28" s="66" t="s">
        <v>283</v>
      </c>
      <c r="AF28" s="66" t="s">
        <v>283</v>
      </c>
      <c r="AG28" s="66" t="s">
        <v>283</v>
      </c>
      <c r="AH28" s="66" t="s">
        <v>283</v>
      </c>
      <c r="AI28" s="66" t="s">
        <v>283</v>
      </c>
      <c r="AJ28" s="66" t="s">
        <v>283</v>
      </c>
      <c r="AK28" s="66" t="s">
        <v>283</v>
      </c>
      <c r="AL28" s="66" t="s">
        <v>283</v>
      </c>
      <c r="AM28" s="66" t="s">
        <v>283</v>
      </c>
      <c r="AN28" s="66" t="s">
        <v>283</v>
      </c>
      <c r="AO28" s="66" t="s">
        <v>283</v>
      </c>
      <c r="AP28" s="66" t="s">
        <v>283</v>
      </c>
      <c r="AQ28" s="66" t="s">
        <v>283</v>
      </c>
      <c r="AR28" s="66" t="s">
        <v>283</v>
      </c>
      <c r="AS28" s="66" t="s">
        <v>283</v>
      </c>
      <c r="AT28" s="66" t="s">
        <v>283</v>
      </c>
      <c r="AU28" s="66" t="s">
        <v>283</v>
      </c>
      <c r="AV28" s="66" t="s">
        <v>283</v>
      </c>
      <c r="AW28" s="66" t="s">
        <v>283</v>
      </c>
      <c r="AX28" s="66" t="s">
        <v>283</v>
      </c>
      <c r="AY28" s="66" t="s">
        <v>283</v>
      </c>
      <c r="AZ28" s="66" t="s">
        <v>283</v>
      </c>
      <c r="BA28" s="66" t="s">
        <v>283</v>
      </c>
      <c r="BB28" s="66" t="s">
        <v>283</v>
      </c>
      <c r="BC28" s="66" t="s">
        <v>283</v>
      </c>
      <c r="BD28" s="66" t="s">
        <v>283</v>
      </c>
      <c r="BE28" s="66" t="s">
        <v>283</v>
      </c>
      <c r="BF28" s="66" t="s">
        <v>283</v>
      </c>
      <c r="BG28" s="66" t="s">
        <v>283</v>
      </c>
      <c r="BH28" s="111" t="s">
        <v>283</v>
      </c>
      <c r="BI28" s="111" t="s">
        <v>283</v>
      </c>
      <c r="BJ28" s="111" t="s">
        <v>283</v>
      </c>
      <c r="BK28" s="111" t="s">
        <v>283</v>
      </c>
      <c r="BL28" s="111" t="s">
        <v>283</v>
      </c>
      <c r="BM28" s="111" t="s">
        <v>283</v>
      </c>
      <c r="BN28" s="111" t="s">
        <v>283</v>
      </c>
      <c r="BO28" s="111" t="s">
        <v>283</v>
      </c>
      <c r="BP28" s="111" t="s">
        <v>283</v>
      </c>
      <c r="BQ28" s="111" t="s">
        <v>283</v>
      </c>
      <c r="BR28" s="111" t="s">
        <v>283</v>
      </c>
    </row>
    <row r="29" spans="1:70" s="48" customFormat="1" ht="31.5" customHeight="1" x14ac:dyDescent="0.25">
      <c r="A29" s="111" t="s">
        <v>243</v>
      </c>
      <c r="B29" s="88" t="s">
        <v>244</v>
      </c>
      <c r="C29" s="111" t="s">
        <v>291</v>
      </c>
      <c r="D29" s="111" t="s">
        <v>283</v>
      </c>
      <c r="E29" s="111" t="s">
        <v>283</v>
      </c>
      <c r="F29" s="111" t="s">
        <v>283</v>
      </c>
      <c r="G29" s="111" t="s">
        <v>283</v>
      </c>
      <c r="H29" s="111" t="s">
        <v>283</v>
      </c>
      <c r="I29" s="111" t="s">
        <v>283</v>
      </c>
      <c r="J29" s="111" t="s">
        <v>283</v>
      </c>
      <c r="K29" s="111" t="s">
        <v>283</v>
      </c>
      <c r="L29" s="111" t="s">
        <v>283</v>
      </c>
      <c r="M29" s="111" t="s">
        <v>283</v>
      </c>
      <c r="N29" s="111" t="s">
        <v>283</v>
      </c>
      <c r="O29" s="111" t="s">
        <v>283</v>
      </c>
      <c r="P29" s="111" t="s">
        <v>283</v>
      </c>
      <c r="Q29" s="111" t="s">
        <v>283</v>
      </c>
      <c r="R29" s="111" t="s">
        <v>283</v>
      </c>
      <c r="S29" s="111" t="s">
        <v>283</v>
      </c>
      <c r="T29" s="111" t="s">
        <v>283</v>
      </c>
      <c r="U29" s="111" t="s">
        <v>283</v>
      </c>
      <c r="V29" s="111" t="s">
        <v>283</v>
      </c>
      <c r="W29" s="111" t="s">
        <v>283</v>
      </c>
      <c r="X29" s="111" t="s">
        <v>283</v>
      </c>
      <c r="Y29" s="111" t="s">
        <v>283</v>
      </c>
      <c r="Z29" s="111" t="s">
        <v>283</v>
      </c>
      <c r="AA29" s="111" t="s">
        <v>283</v>
      </c>
      <c r="AB29" s="111" t="s">
        <v>283</v>
      </c>
      <c r="AC29" s="111" t="s">
        <v>283</v>
      </c>
      <c r="AD29" s="66" t="s">
        <v>283</v>
      </c>
      <c r="AE29" s="66" t="s">
        <v>283</v>
      </c>
      <c r="AF29" s="66" t="s">
        <v>283</v>
      </c>
      <c r="AG29" s="66" t="s">
        <v>283</v>
      </c>
      <c r="AH29" s="66" t="s">
        <v>283</v>
      </c>
      <c r="AI29" s="66" t="s">
        <v>283</v>
      </c>
      <c r="AJ29" s="66" t="s">
        <v>283</v>
      </c>
      <c r="AK29" s="66" t="s">
        <v>283</v>
      </c>
      <c r="AL29" s="66" t="s">
        <v>283</v>
      </c>
      <c r="AM29" s="66" t="s">
        <v>283</v>
      </c>
      <c r="AN29" s="66" t="s">
        <v>283</v>
      </c>
      <c r="AO29" s="66" t="s">
        <v>283</v>
      </c>
      <c r="AP29" s="66" t="s">
        <v>283</v>
      </c>
      <c r="AQ29" s="66" t="s">
        <v>283</v>
      </c>
      <c r="AR29" s="66" t="s">
        <v>283</v>
      </c>
      <c r="AS29" s="66" t="s">
        <v>283</v>
      </c>
      <c r="AT29" s="66" t="s">
        <v>283</v>
      </c>
      <c r="AU29" s="66" t="s">
        <v>283</v>
      </c>
      <c r="AV29" s="66" t="s">
        <v>283</v>
      </c>
      <c r="AW29" s="66" t="s">
        <v>283</v>
      </c>
      <c r="AX29" s="66" t="s">
        <v>283</v>
      </c>
      <c r="AY29" s="66" t="s">
        <v>283</v>
      </c>
      <c r="AZ29" s="66" t="s">
        <v>283</v>
      </c>
      <c r="BA29" s="66" t="s">
        <v>283</v>
      </c>
      <c r="BB29" s="66" t="s">
        <v>283</v>
      </c>
      <c r="BC29" s="66" t="s">
        <v>283</v>
      </c>
      <c r="BD29" s="66" t="s">
        <v>283</v>
      </c>
      <c r="BE29" s="66" t="s">
        <v>283</v>
      </c>
      <c r="BF29" s="66" t="s">
        <v>283</v>
      </c>
      <c r="BG29" s="66" t="s">
        <v>283</v>
      </c>
      <c r="BH29" s="111" t="s">
        <v>283</v>
      </c>
      <c r="BI29" s="111" t="s">
        <v>283</v>
      </c>
      <c r="BJ29" s="111" t="s">
        <v>283</v>
      </c>
      <c r="BK29" s="111" t="s">
        <v>283</v>
      </c>
      <c r="BL29" s="111" t="s">
        <v>283</v>
      </c>
      <c r="BM29" s="111" t="s">
        <v>283</v>
      </c>
      <c r="BN29" s="111" t="s">
        <v>283</v>
      </c>
      <c r="BO29" s="111" t="s">
        <v>283</v>
      </c>
      <c r="BP29" s="111" t="s">
        <v>283</v>
      </c>
      <c r="BQ29" s="111" t="s">
        <v>283</v>
      </c>
      <c r="BR29" s="111" t="s">
        <v>283</v>
      </c>
    </row>
    <row r="30" spans="1:70" s="48" customFormat="1" ht="31.5" customHeight="1" x14ac:dyDescent="0.25">
      <c r="A30" s="111" t="s">
        <v>245</v>
      </c>
      <c r="B30" s="88" t="s">
        <v>246</v>
      </c>
      <c r="C30" s="111" t="s">
        <v>291</v>
      </c>
      <c r="D30" s="111" t="s">
        <v>283</v>
      </c>
      <c r="E30" s="111" t="s">
        <v>283</v>
      </c>
      <c r="F30" s="111" t="s">
        <v>283</v>
      </c>
      <c r="G30" s="111" t="s">
        <v>283</v>
      </c>
      <c r="H30" s="111" t="s">
        <v>283</v>
      </c>
      <c r="I30" s="111" t="s">
        <v>283</v>
      </c>
      <c r="J30" s="111" t="s">
        <v>283</v>
      </c>
      <c r="K30" s="111" t="s">
        <v>283</v>
      </c>
      <c r="L30" s="111" t="s">
        <v>283</v>
      </c>
      <c r="M30" s="111" t="s">
        <v>283</v>
      </c>
      <c r="N30" s="111" t="s">
        <v>283</v>
      </c>
      <c r="O30" s="111" t="s">
        <v>283</v>
      </c>
      <c r="P30" s="111" t="s">
        <v>283</v>
      </c>
      <c r="Q30" s="111" t="s">
        <v>283</v>
      </c>
      <c r="R30" s="111" t="s">
        <v>283</v>
      </c>
      <c r="S30" s="111" t="s">
        <v>283</v>
      </c>
      <c r="T30" s="111" t="s">
        <v>283</v>
      </c>
      <c r="U30" s="111" t="s">
        <v>283</v>
      </c>
      <c r="V30" s="111" t="s">
        <v>283</v>
      </c>
      <c r="W30" s="111" t="s">
        <v>283</v>
      </c>
      <c r="X30" s="111" t="s">
        <v>283</v>
      </c>
      <c r="Y30" s="111" t="s">
        <v>283</v>
      </c>
      <c r="Z30" s="111" t="s">
        <v>283</v>
      </c>
      <c r="AA30" s="111" t="s">
        <v>283</v>
      </c>
      <c r="AB30" s="111" t="s">
        <v>283</v>
      </c>
      <c r="AC30" s="111" t="s">
        <v>283</v>
      </c>
      <c r="AD30" s="66" t="s">
        <v>283</v>
      </c>
      <c r="AE30" s="66" t="s">
        <v>283</v>
      </c>
      <c r="AF30" s="66" t="s">
        <v>283</v>
      </c>
      <c r="AG30" s="66" t="s">
        <v>283</v>
      </c>
      <c r="AH30" s="66" t="s">
        <v>283</v>
      </c>
      <c r="AI30" s="66" t="s">
        <v>283</v>
      </c>
      <c r="AJ30" s="66" t="s">
        <v>283</v>
      </c>
      <c r="AK30" s="66" t="s">
        <v>283</v>
      </c>
      <c r="AL30" s="66" t="s">
        <v>283</v>
      </c>
      <c r="AM30" s="66" t="s">
        <v>283</v>
      </c>
      <c r="AN30" s="66" t="s">
        <v>283</v>
      </c>
      <c r="AO30" s="66" t="s">
        <v>283</v>
      </c>
      <c r="AP30" s="66" t="s">
        <v>283</v>
      </c>
      <c r="AQ30" s="66" t="s">
        <v>283</v>
      </c>
      <c r="AR30" s="66" t="s">
        <v>283</v>
      </c>
      <c r="AS30" s="66" t="s">
        <v>283</v>
      </c>
      <c r="AT30" s="66" t="s">
        <v>283</v>
      </c>
      <c r="AU30" s="66" t="s">
        <v>283</v>
      </c>
      <c r="AV30" s="66" t="s">
        <v>283</v>
      </c>
      <c r="AW30" s="66" t="s">
        <v>283</v>
      </c>
      <c r="AX30" s="66" t="s">
        <v>283</v>
      </c>
      <c r="AY30" s="66" t="s">
        <v>283</v>
      </c>
      <c r="AZ30" s="66" t="s">
        <v>283</v>
      </c>
      <c r="BA30" s="66" t="s">
        <v>283</v>
      </c>
      <c r="BB30" s="66" t="s">
        <v>283</v>
      </c>
      <c r="BC30" s="66" t="s">
        <v>283</v>
      </c>
      <c r="BD30" s="66" t="s">
        <v>283</v>
      </c>
      <c r="BE30" s="66" t="s">
        <v>283</v>
      </c>
      <c r="BF30" s="66" t="s">
        <v>283</v>
      </c>
      <c r="BG30" s="66" t="s">
        <v>283</v>
      </c>
      <c r="BH30" s="111" t="s">
        <v>283</v>
      </c>
      <c r="BI30" s="111" t="s">
        <v>283</v>
      </c>
      <c r="BJ30" s="111" t="s">
        <v>283</v>
      </c>
      <c r="BK30" s="111" t="s">
        <v>283</v>
      </c>
      <c r="BL30" s="111" t="s">
        <v>283</v>
      </c>
      <c r="BM30" s="111" t="s">
        <v>283</v>
      </c>
      <c r="BN30" s="111" t="s">
        <v>283</v>
      </c>
      <c r="BO30" s="111" t="s">
        <v>283</v>
      </c>
      <c r="BP30" s="111" t="s">
        <v>283</v>
      </c>
      <c r="BQ30" s="111" t="s">
        <v>283</v>
      </c>
      <c r="BR30" s="111" t="s">
        <v>283</v>
      </c>
    </row>
    <row r="31" spans="1:70" s="48" customFormat="1" ht="33" customHeight="1" x14ac:dyDescent="0.25">
      <c r="A31" s="111" t="s">
        <v>248</v>
      </c>
      <c r="B31" s="88" t="s">
        <v>226</v>
      </c>
      <c r="C31" s="111" t="s">
        <v>291</v>
      </c>
      <c r="D31" s="111" t="s">
        <v>283</v>
      </c>
      <c r="E31" s="111" t="s">
        <v>283</v>
      </c>
      <c r="F31" s="111" t="s">
        <v>283</v>
      </c>
      <c r="G31" s="111" t="s">
        <v>283</v>
      </c>
      <c r="H31" s="111" t="s">
        <v>283</v>
      </c>
      <c r="I31" s="111" t="s">
        <v>283</v>
      </c>
      <c r="J31" s="111" t="s">
        <v>283</v>
      </c>
      <c r="K31" s="111" t="s">
        <v>283</v>
      </c>
      <c r="L31" s="111" t="s">
        <v>283</v>
      </c>
      <c r="M31" s="111" t="s">
        <v>283</v>
      </c>
      <c r="N31" s="111" t="s">
        <v>283</v>
      </c>
      <c r="O31" s="111" t="s">
        <v>283</v>
      </c>
      <c r="P31" s="111" t="s">
        <v>283</v>
      </c>
      <c r="Q31" s="111" t="s">
        <v>283</v>
      </c>
      <c r="R31" s="111" t="s">
        <v>283</v>
      </c>
      <c r="S31" s="111" t="s">
        <v>283</v>
      </c>
      <c r="T31" s="111" t="s">
        <v>283</v>
      </c>
      <c r="U31" s="111" t="s">
        <v>283</v>
      </c>
      <c r="V31" s="111" t="s">
        <v>283</v>
      </c>
      <c r="W31" s="111" t="s">
        <v>283</v>
      </c>
      <c r="X31" s="111" t="s">
        <v>283</v>
      </c>
      <c r="Y31" s="111" t="s">
        <v>283</v>
      </c>
      <c r="Z31" s="111" t="s">
        <v>283</v>
      </c>
      <c r="AA31" s="111" t="s">
        <v>283</v>
      </c>
      <c r="AB31" s="111" t="s">
        <v>283</v>
      </c>
      <c r="AC31" s="111" t="s">
        <v>283</v>
      </c>
      <c r="AD31" s="66" t="s">
        <v>283</v>
      </c>
      <c r="AE31" s="66" t="s">
        <v>283</v>
      </c>
      <c r="AF31" s="66" t="s">
        <v>283</v>
      </c>
      <c r="AG31" s="66" t="s">
        <v>283</v>
      </c>
      <c r="AH31" s="66" t="s">
        <v>283</v>
      </c>
      <c r="AI31" s="66" t="s">
        <v>283</v>
      </c>
      <c r="AJ31" s="66" t="s">
        <v>283</v>
      </c>
      <c r="AK31" s="66" t="s">
        <v>283</v>
      </c>
      <c r="AL31" s="66" t="s">
        <v>283</v>
      </c>
      <c r="AM31" s="66" t="s">
        <v>283</v>
      </c>
      <c r="AN31" s="66" t="s">
        <v>283</v>
      </c>
      <c r="AO31" s="66" t="s">
        <v>283</v>
      </c>
      <c r="AP31" s="66" t="s">
        <v>283</v>
      </c>
      <c r="AQ31" s="66" t="s">
        <v>283</v>
      </c>
      <c r="AR31" s="66" t="s">
        <v>283</v>
      </c>
      <c r="AS31" s="66" t="s">
        <v>283</v>
      </c>
      <c r="AT31" s="66" t="s">
        <v>283</v>
      </c>
      <c r="AU31" s="66" t="s">
        <v>283</v>
      </c>
      <c r="AV31" s="66" t="s">
        <v>283</v>
      </c>
      <c r="AW31" s="66" t="s">
        <v>283</v>
      </c>
      <c r="AX31" s="66" t="s">
        <v>283</v>
      </c>
      <c r="AY31" s="66" t="s">
        <v>283</v>
      </c>
      <c r="AZ31" s="66" t="s">
        <v>283</v>
      </c>
      <c r="BA31" s="66" t="s">
        <v>283</v>
      </c>
      <c r="BB31" s="66" t="s">
        <v>283</v>
      </c>
      <c r="BC31" s="66" t="s">
        <v>283</v>
      </c>
      <c r="BD31" s="66" t="s">
        <v>283</v>
      </c>
      <c r="BE31" s="66" t="s">
        <v>283</v>
      </c>
      <c r="BF31" s="66" t="s">
        <v>283</v>
      </c>
      <c r="BG31" s="66" t="s">
        <v>283</v>
      </c>
      <c r="BH31" s="111" t="s">
        <v>283</v>
      </c>
      <c r="BI31" s="111" t="s">
        <v>283</v>
      </c>
      <c r="BJ31" s="111" t="s">
        <v>283</v>
      </c>
      <c r="BK31" s="111" t="s">
        <v>283</v>
      </c>
      <c r="BL31" s="111" t="s">
        <v>283</v>
      </c>
      <c r="BM31" s="111" t="s">
        <v>283</v>
      </c>
      <c r="BN31" s="111" t="s">
        <v>283</v>
      </c>
      <c r="BO31" s="111" t="s">
        <v>283</v>
      </c>
      <c r="BP31" s="111" t="s">
        <v>283</v>
      </c>
      <c r="BQ31" s="111" t="s">
        <v>283</v>
      </c>
      <c r="BR31" s="111" t="s">
        <v>283</v>
      </c>
    </row>
    <row r="32" spans="1:70" s="48" customFormat="1" ht="37.5" customHeight="1" x14ac:dyDescent="0.25">
      <c r="A32" s="111" t="s">
        <v>249</v>
      </c>
      <c r="B32" s="88" t="s">
        <v>253</v>
      </c>
      <c r="C32" s="111" t="s">
        <v>291</v>
      </c>
      <c r="D32" s="111" t="s">
        <v>283</v>
      </c>
      <c r="E32" s="111" t="s">
        <v>283</v>
      </c>
      <c r="F32" s="111" t="s">
        <v>283</v>
      </c>
      <c r="G32" s="111" t="s">
        <v>283</v>
      </c>
      <c r="H32" s="111" t="s">
        <v>283</v>
      </c>
      <c r="I32" s="111" t="s">
        <v>283</v>
      </c>
      <c r="J32" s="111" t="s">
        <v>283</v>
      </c>
      <c r="K32" s="111" t="s">
        <v>283</v>
      </c>
      <c r="L32" s="111" t="s">
        <v>283</v>
      </c>
      <c r="M32" s="111" t="s">
        <v>283</v>
      </c>
      <c r="N32" s="111" t="s">
        <v>283</v>
      </c>
      <c r="O32" s="111" t="s">
        <v>283</v>
      </c>
      <c r="P32" s="111" t="s">
        <v>283</v>
      </c>
      <c r="Q32" s="111" t="s">
        <v>283</v>
      </c>
      <c r="R32" s="111" t="s">
        <v>283</v>
      </c>
      <c r="S32" s="111" t="s">
        <v>283</v>
      </c>
      <c r="T32" s="111" t="s">
        <v>283</v>
      </c>
      <c r="U32" s="111" t="s">
        <v>283</v>
      </c>
      <c r="V32" s="111" t="s">
        <v>283</v>
      </c>
      <c r="W32" s="111" t="s">
        <v>283</v>
      </c>
      <c r="X32" s="111" t="s">
        <v>283</v>
      </c>
      <c r="Y32" s="111" t="s">
        <v>283</v>
      </c>
      <c r="Z32" s="111" t="s">
        <v>283</v>
      </c>
      <c r="AA32" s="111" t="s">
        <v>283</v>
      </c>
      <c r="AB32" s="111" t="s">
        <v>283</v>
      </c>
      <c r="AC32" s="111" t="s">
        <v>283</v>
      </c>
      <c r="AD32" s="66" t="s">
        <v>283</v>
      </c>
      <c r="AE32" s="66" t="s">
        <v>283</v>
      </c>
      <c r="AF32" s="66" t="s">
        <v>283</v>
      </c>
      <c r="AG32" s="66" t="s">
        <v>283</v>
      </c>
      <c r="AH32" s="66" t="s">
        <v>283</v>
      </c>
      <c r="AI32" s="66" t="s">
        <v>283</v>
      </c>
      <c r="AJ32" s="66" t="s">
        <v>283</v>
      </c>
      <c r="AK32" s="66" t="s">
        <v>283</v>
      </c>
      <c r="AL32" s="66" t="s">
        <v>283</v>
      </c>
      <c r="AM32" s="66" t="s">
        <v>283</v>
      </c>
      <c r="AN32" s="66" t="s">
        <v>283</v>
      </c>
      <c r="AO32" s="66" t="s">
        <v>283</v>
      </c>
      <c r="AP32" s="66" t="s">
        <v>283</v>
      </c>
      <c r="AQ32" s="66" t="s">
        <v>283</v>
      </c>
      <c r="AR32" s="66" t="s">
        <v>283</v>
      </c>
      <c r="AS32" s="66" t="s">
        <v>283</v>
      </c>
      <c r="AT32" s="66" t="s">
        <v>283</v>
      </c>
      <c r="AU32" s="66" t="s">
        <v>283</v>
      </c>
      <c r="AV32" s="66" t="s">
        <v>283</v>
      </c>
      <c r="AW32" s="66" t="s">
        <v>283</v>
      </c>
      <c r="AX32" s="66" t="s">
        <v>283</v>
      </c>
      <c r="AY32" s="66" t="s">
        <v>283</v>
      </c>
      <c r="AZ32" s="66" t="s">
        <v>283</v>
      </c>
      <c r="BA32" s="66" t="s">
        <v>283</v>
      </c>
      <c r="BB32" s="66" t="s">
        <v>283</v>
      </c>
      <c r="BC32" s="66" t="s">
        <v>283</v>
      </c>
      <c r="BD32" s="66" t="s">
        <v>283</v>
      </c>
      <c r="BE32" s="66" t="s">
        <v>283</v>
      </c>
      <c r="BF32" s="66" t="s">
        <v>283</v>
      </c>
      <c r="BG32" s="66" t="s">
        <v>283</v>
      </c>
      <c r="BH32" s="111" t="s">
        <v>283</v>
      </c>
      <c r="BI32" s="111" t="s">
        <v>283</v>
      </c>
      <c r="BJ32" s="111" t="s">
        <v>283</v>
      </c>
      <c r="BK32" s="111" t="s">
        <v>283</v>
      </c>
      <c r="BL32" s="111" t="s">
        <v>283</v>
      </c>
      <c r="BM32" s="111" t="s">
        <v>283</v>
      </c>
      <c r="BN32" s="111" t="s">
        <v>283</v>
      </c>
      <c r="BO32" s="111" t="s">
        <v>283</v>
      </c>
      <c r="BP32" s="111" t="s">
        <v>283</v>
      </c>
      <c r="BQ32" s="111" t="s">
        <v>283</v>
      </c>
      <c r="BR32" s="111" t="s">
        <v>283</v>
      </c>
    </row>
    <row r="33" spans="1:70" s="48" customFormat="1" ht="51" customHeight="1" x14ac:dyDescent="0.25">
      <c r="A33" s="111" t="s">
        <v>258</v>
      </c>
      <c r="B33" s="88" t="s">
        <v>261</v>
      </c>
      <c r="C33" s="111" t="s">
        <v>291</v>
      </c>
      <c r="D33" s="111" t="s">
        <v>283</v>
      </c>
      <c r="E33" s="111" t="s">
        <v>283</v>
      </c>
      <c r="F33" s="111" t="s">
        <v>283</v>
      </c>
      <c r="G33" s="111" t="s">
        <v>283</v>
      </c>
      <c r="H33" s="111" t="s">
        <v>283</v>
      </c>
      <c r="I33" s="111" t="s">
        <v>283</v>
      </c>
      <c r="J33" s="111" t="s">
        <v>283</v>
      </c>
      <c r="K33" s="111" t="s">
        <v>283</v>
      </c>
      <c r="L33" s="111" t="s">
        <v>283</v>
      </c>
      <c r="M33" s="111" t="s">
        <v>283</v>
      </c>
      <c r="N33" s="111" t="s">
        <v>283</v>
      </c>
      <c r="O33" s="111" t="s">
        <v>283</v>
      </c>
      <c r="P33" s="111" t="s">
        <v>283</v>
      </c>
      <c r="Q33" s="111" t="s">
        <v>283</v>
      </c>
      <c r="R33" s="111" t="s">
        <v>283</v>
      </c>
      <c r="S33" s="111" t="s">
        <v>283</v>
      </c>
      <c r="T33" s="111" t="s">
        <v>283</v>
      </c>
      <c r="U33" s="111" t="s">
        <v>283</v>
      </c>
      <c r="V33" s="111" t="s">
        <v>283</v>
      </c>
      <c r="W33" s="111" t="s">
        <v>283</v>
      </c>
      <c r="X33" s="111" t="s">
        <v>283</v>
      </c>
      <c r="Y33" s="111" t="s">
        <v>283</v>
      </c>
      <c r="Z33" s="111" t="s">
        <v>283</v>
      </c>
      <c r="AA33" s="111" t="s">
        <v>283</v>
      </c>
      <c r="AB33" s="111" t="s">
        <v>283</v>
      </c>
      <c r="AC33" s="111" t="s">
        <v>283</v>
      </c>
      <c r="AD33" s="66" t="s">
        <v>283</v>
      </c>
      <c r="AE33" s="66" t="s">
        <v>283</v>
      </c>
      <c r="AF33" s="66" t="s">
        <v>283</v>
      </c>
      <c r="AG33" s="66" t="s">
        <v>283</v>
      </c>
      <c r="AH33" s="66" t="s">
        <v>283</v>
      </c>
      <c r="AI33" s="66" t="s">
        <v>283</v>
      </c>
      <c r="AJ33" s="66" t="s">
        <v>283</v>
      </c>
      <c r="AK33" s="66" t="s">
        <v>283</v>
      </c>
      <c r="AL33" s="66" t="s">
        <v>283</v>
      </c>
      <c r="AM33" s="66" t="s">
        <v>283</v>
      </c>
      <c r="AN33" s="66" t="s">
        <v>283</v>
      </c>
      <c r="AO33" s="66" t="s">
        <v>283</v>
      </c>
      <c r="AP33" s="66" t="s">
        <v>283</v>
      </c>
      <c r="AQ33" s="66" t="s">
        <v>283</v>
      </c>
      <c r="AR33" s="66" t="s">
        <v>283</v>
      </c>
      <c r="AS33" s="66" t="s">
        <v>283</v>
      </c>
      <c r="AT33" s="66" t="s">
        <v>283</v>
      </c>
      <c r="AU33" s="66" t="s">
        <v>283</v>
      </c>
      <c r="AV33" s="66" t="s">
        <v>283</v>
      </c>
      <c r="AW33" s="66" t="s">
        <v>283</v>
      </c>
      <c r="AX33" s="66" t="s">
        <v>283</v>
      </c>
      <c r="AY33" s="66" t="s">
        <v>283</v>
      </c>
      <c r="AZ33" s="66" t="s">
        <v>283</v>
      </c>
      <c r="BA33" s="66" t="s">
        <v>283</v>
      </c>
      <c r="BB33" s="66" t="s">
        <v>283</v>
      </c>
      <c r="BC33" s="66" t="s">
        <v>283</v>
      </c>
      <c r="BD33" s="66" t="s">
        <v>283</v>
      </c>
      <c r="BE33" s="66" t="s">
        <v>283</v>
      </c>
      <c r="BF33" s="66" t="s">
        <v>283</v>
      </c>
      <c r="BG33" s="66" t="s">
        <v>283</v>
      </c>
      <c r="BH33" s="111" t="s">
        <v>283</v>
      </c>
      <c r="BI33" s="111" t="s">
        <v>283</v>
      </c>
      <c r="BJ33" s="111" t="s">
        <v>283</v>
      </c>
      <c r="BK33" s="111" t="s">
        <v>283</v>
      </c>
      <c r="BL33" s="111" t="s">
        <v>283</v>
      </c>
      <c r="BM33" s="111" t="s">
        <v>283</v>
      </c>
      <c r="BN33" s="111" t="s">
        <v>283</v>
      </c>
      <c r="BO33" s="111" t="s">
        <v>283</v>
      </c>
      <c r="BP33" s="111" t="s">
        <v>283</v>
      </c>
      <c r="BQ33" s="111" t="s">
        <v>283</v>
      </c>
      <c r="BR33" s="111" t="s">
        <v>283</v>
      </c>
    </row>
    <row r="34" spans="1:70" s="48" customFormat="1" ht="34.5" customHeight="1" x14ac:dyDescent="0.25">
      <c r="A34" s="111" t="s">
        <v>259</v>
      </c>
      <c r="B34" s="88" t="s">
        <v>260</v>
      </c>
      <c r="C34" s="111" t="s">
        <v>291</v>
      </c>
      <c r="D34" s="111" t="s">
        <v>283</v>
      </c>
      <c r="E34" s="111" t="s">
        <v>283</v>
      </c>
      <c r="F34" s="111" t="s">
        <v>283</v>
      </c>
      <c r="G34" s="111" t="s">
        <v>283</v>
      </c>
      <c r="H34" s="111" t="s">
        <v>283</v>
      </c>
      <c r="I34" s="111" t="s">
        <v>283</v>
      </c>
      <c r="J34" s="111" t="s">
        <v>283</v>
      </c>
      <c r="K34" s="111" t="s">
        <v>283</v>
      </c>
      <c r="L34" s="111" t="s">
        <v>283</v>
      </c>
      <c r="M34" s="111" t="s">
        <v>283</v>
      </c>
      <c r="N34" s="111" t="s">
        <v>283</v>
      </c>
      <c r="O34" s="111" t="s">
        <v>283</v>
      </c>
      <c r="P34" s="111" t="s">
        <v>283</v>
      </c>
      <c r="Q34" s="111" t="s">
        <v>283</v>
      </c>
      <c r="R34" s="111" t="s">
        <v>283</v>
      </c>
      <c r="S34" s="111" t="s">
        <v>283</v>
      </c>
      <c r="T34" s="111" t="s">
        <v>283</v>
      </c>
      <c r="U34" s="111" t="s">
        <v>283</v>
      </c>
      <c r="V34" s="111" t="s">
        <v>283</v>
      </c>
      <c r="W34" s="111" t="s">
        <v>283</v>
      </c>
      <c r="X34" s="111" t="s">
        <v>283</v>
      </c>
      <c r="Y34" s="111" t="s">
        <v>283</v>
      </c>
      <c r="Z34" s="111" t="s">
        <v>283</v>
      </c>
      <c r="AA34" s="111" t="s">
        <v>283</v>
      </c>
      <c r="AB34" s="111" t="s">
        <v>283</v>
      </c>
      <c r="AC34" s="111" t="s">
        <v>283</v>
      </c>
      <c r="AD34" s="66" t="s">
        <v>283</v>
      </c>
      <c r="AE34" s="66" t="s">
        <v>283</v>
      </c>
      <c r="AF34" s="66" t="s">
        <v>283</v>
      </c>
      <c r="AG34" s="66" t="s">
        <v>283</v>
      </c>
      <c r="AH34" s="66" t="s">
        <v>283</v>
      </c>
      <c r="AI34" s="66" t="s">
        <v>283</v>
      </c>
      <c r="AJ34" s="66" t="s">
        <v>283</v>
      </c>
      <c r="AK34" s="66" t="s">
        <v>283</v>
      </c>
      <c r="AL34" s="66" t="s">
        <v>283</v>
      </c>
      <c r="AM34" s="66" t="s">
        <v>283</v>
      </c>
      <c r="AN34" s="66" t="s">
        <v>283</v>
      </c>
      <c r="AO34" s="66" t="s">
        <v>283</v>
      </c>
      <c r="AP34" s="66" t="s">
        <v>283</v>
      </c>
      <c r="AQ34" s="66" t="s">
        <v>283</v>
      </c>
      <c r="AR34" s="66" t="s">
        <v>283</v>
      </c>
      <c r="AS34" s="66" t="s">
        <v>283</v>
      </c>
      <c r="AT34" s="66" t="s">
        <v>283</v>
      </c>
      <c r="AU34" s="66" t="s">
        <v>283</v>
      </c>
      <c r="AV34" s="66" t="s">
        <v>283</v>
      </c>
      <c r="AW34" s="66" t="s">
        <v>283</v>
      </c>
      <c r="AX34" s="66" t="s">
        <v>283</v>
      </c>
      <c r="AY34" s="66" t="s">
        <v>283</v>
      </c>
      <c r="AZ34" s="66" t="s">
        <v>283</v>
      </c>
      <c r="BA34" s="66" t="s">
        <v>283</v>
      </c>
      <c r="BB34" s="66" t="s">
        <v>283</v>
      </c>
      <c r="BC34" s="66" t="s">
        <v>283</v>
      </c>
      <c r="BD34" s="66" t="s">
        <v>283</v>
      </c>
      <c r="BE34" s="66" t="s">
        <v>283</v>
      </c>
      <c r="BF34" s="66" t="s">
        <v>283</v>
      </c>
      <c r="BG34" s="66" t="s">
        <v>283</v>
      </c>
      <c r="BH34" s="111" t="s">
        <v>283</v>
      </c>
      <c r="BI34" s="111" t="s">
        <v>283</v>
      </c>
      <c r="BJ34" s="111" t="s">
        <v>283</v>
      </c>
      <c r="BK34" s="111" t="s">
        <v>283</v>
      </c>
      <c r="BL34" s="111" t="s">
        <v>283</v>
      </c>
      <c r="BM34" s="111" t="s">
        <v>283</v>
      </c>
      <c r="BN34" s="111" t="s">
        <v>283</v>
      </c>
      <c r="BO34" s="111" t="s">
        <v>283</v>
      </c>
      <c r="BP34" s="111" t="s">
        <v>283</v>
      </c>
      <c r="BQ34" s="111" t="s">
        <v>283</v>
      </c>
      <c r="BR34" s="111" t="s">
        <v>283</v>
      </c>
    </row>
    <row r="35" spans="1:70" s="48" customFormat="1" ht="34.5" customHeight="1" x14ac:dyDescent="0.25">
      <c r="A35" s="111" t="s">
        <v>250</v>
      </c>
      <c r="B35" s="88" t="s">
        <v>254</v>
      </c>
      <c r="C35" s="111" t="s">
        <v>291</v>
      </c>
      <c r="D35" s="111" t="s">
        <v>283</v>
      </c>
      <c r="E35" s="111" t="s">
        <v>283</v>
      </c>
      <c r="F35" s="111" t="s">
        <v>283</v>
      </c>
      <c r="G35" s="111" t="s">
        <v>283</v>
      </c>
      <c r="H35" s="111" t="s">
        <v>283</v>
      </c>
      <c r="I35" s="111" t="s">
        <v>283</v>
      </c>
      <c r="J35" s="111" t="s">
        <v>283</v>
      </c>
      <c r="K35" s="111" t="s">
        <v>283</v>
      </c>
      <c r="L35" s="111" t="s">
        <v>283</v>
      </c>
      <c r="M35" s="111" t="s">
        <v>283</v>
      </c>
      <c r="N35" s="111" t="s">
        <v>283</v>
      </c>
      <c r="O35" s="111" t="s">
        <v>283</v>
      </c>
      <c r="P35" s="111" t="s">
        <v>283</v>
      </c>
      <c r="Q35" s="111" t="s">
        <v>283</v>
      </c>
      <c r="R35" s="111" t="s">
        <v>283</v>
      </c>
      <c r="S35" s="111" t="s">
        <v>283</v>
      </c>
      <c r="T35" s="111" t="s">
        <v>283</v>
      </c>
      <c r="U35" s="111" t="s">
        <v>283</v>
      </c>
      <c r="V35" s="111" t="s">
        <v>283</v>
      </c>
      <c r="W35" s="111" t="s">
        <v>283</v>
      </c>
      <c r="X35" s="111" t="s">
        <v>283</v>
      </c>
      <c r="Y35" s="111" t="s">
        <v>283</v>
      </c>
      <c r="Z35" s="111" t="s">
        <v>283</v>
      </c>
      <c r="AA35" s="111" t="s">
        <v>283</v>
      </c>
      <c r="AB35" s="111" t="s">
        <v>283</v>
      </c>
      <c r="AC35" s="111" t="s">
        <v>283</v>
      </c>
      <c r="AD35" s="66" t="s">
        <v>283</v>
      </c>
      <c r="AE35" s="66" t="s">
        <v>283</v>
      </c>
      <c r="AF35" s="66" t="s">
        <v>283</v>
      </c>
      <c r="AG35" s="66" t="s">
        <v>283</v>
      </c>
      <c r="AH35" s="66" t="s">
        <v>283</v>
      </c>
      <c r="AI35" s="66" t="s">
        <v>283</v>
      </c>
      <c r="AJ35" s="66" t="s">
        <v>283</v>
      </c>
      <c r="AK35" s="66" t="s">
        <v>283</v>
      </c>
      <c r="AL35" s="66" t="s">
        <v>283</v>
      </c>
      <c r="AM35" s="66" t="s">
        <v>283</v>
      </c>
      <c r="AN35" s="66" t="s">
        <v>283</v>
      </c>
      <c r="AO35" s="66" t="s">
        <v>283</v>
      </c>
      <c r="AP35" s="66" t="s">
        <v>283</v>
      </c>
      <c r="AQ35" s="66" t="s">
        <v>283</v>
      </c>
      <c r="AR35" s="66" t="s">
        <v>283</v>
      </c>
      <c r="AS35" s="66" t="s">
        <v>283</v>
      </c>
      <c r="AT35" s="66" t="s">
        <v>283</v>
      </c>
      <c r="AU35" s="66" t="s">
        <v>283</v>
      </c>
      <c r="AV35" s="66" t="s">
        <v>283</v>
      </c>
      <c r="AW35" s="66" t="s">
        <v>283</v>
      </c>
      <c r="AX35" s="66" t="s">
        <v>283</v>
      </c>
      <c r="AY35" s="66" t="s">
        <v>283</v>
      </c>
      <c r="AZ35" s="66" t="s">
        <v>283</v>
      </c>
      <c r="BA35" s="66" t="s">
        <v>283</v>
      </c>
      <c r="BB35" s="66" t="s">
        <v>283</v>
      </c>
      <c r="BC35" s="66" t="s">
        <v>283</v>
      </c>
      <c r="BD35" s="66" t="s">
        <v>283</v>
      </c>
      <c r="BE35" s="66" t="s">
        <v>283</v>
      </c>
      <c r="BF35" s="66" t="s">
        <v>283</v>
      </c>
      <c r="BG35" s="66" t="s">
        <v>283</v>
      </c>
      <c r="BH35" s="111" t="s">
        <v>283</v>
      </c>
      <c r="BI35" s="111" t="s">
        <v>283</v>
      </c>
      <c r="BJ35" s="111" t="s">
        <v>283</v>
      </c>
      <c r="BK35" s="111" t="s">
        <v>283</v>
      </c>
      <c r="BL35" s="111" t="s">
        <v>283</v>
      </c>
      <c r="BM35" s="111" t="s">
        <v>283</v>
      </c>
      <c r="BN35" s="111" t="s">
        <v>283</v>
      </c>
      <c r="BO35" s="111" t="s">
        <v>283</v>
      </c>
      <c r="BP35" s="111" t="s">
        <v>283</v>
      </c>
      <c r="BQ35" s="111" t="s">
        <v>283</v>
      </c>
      <c r="BR35" s="111" t="s">
        <v>283</v>
      </c>
    </row>
    <row r="36" spans="1:70" s="48" customFormat="1" ht="49.5" customHeight="1" x14ac:dyDescent="0.25">
      <c r="A36" s="111" t="s">
        <v>251</v>
      </c>
      <c r="B36" s="88" t="s">
        <v>255</v>
      </c>
      <c r="C36" s="111" t="s">
        <v>291</v>
      </c>
      <c r="D36" s="111" t="s">
        <v>283</v>
      </c>
      <c r="E36" s="111" t="s">
        <v>283</v>
      </c>
      <c r="F36" s="111" t="s">
        <v>283</v>
      </c>
      <c r="G36" s="111" t="s">
        <v>283</v>
      </c>
      <c r="H36" s="111" t="s">
        <v>283</v>
      </c>
      <c r="I36" s="111" t="s">
        <v>283</v>
      </c>
      <c r="J36" s="111" t="s">
        <v>283</v>
      </c>
      <c r="K36" s="111" t="s">
        <v>283</v>
      </c>
      <c r="L36" s="111" t="s">
        <v>283</v>
      </c>
      <c r="M36" s="111" t="s">
        <v>283</v>
      </c>
      <c r="N36" s="111" t="s">
        <v>283</v>
      </c>
      <c r="O36" s="111" t="s">
        <v>283</v>
      </c>
      <c r="P36" s="111" t="s">
        <v>283</v>
      </c>
      <c r="Q36" s="111" t="s">
        <v>283</v>
      </c>
      <c r="R36" s="111" t="s">
        <v>283</v>
      </c>
      <c r="S36" s="111" t="s">
        <v>283</v>
      </c>
      <c r="T36" s="111" t="s">
        <v>283</v>
      </c>
      <c r="U36" s="111" t="s">
        <v>283</v>
      </c>
      <c r="V36" s="111" t="s">
        <v>283</v>
      </c>
      <c r="W36" s="111" t="s">
        <v>283</v>
      </c>
      <c r="X36" s="111" t="s">
        <v>283</v>
      </c>
      <c r="Y36" s="111" t="s">
        <v>283</v>
      </c>
      <c r="Z36" s="111" t="s">
        <v>283</v>
      </c>
      <c r="AA36" s="111" t="s">
        <v>283</v>
      </c>
      <c r="AB36" s="111" t="s">
        <v>283</v>
      </c>
      <c r="AC36" s="111" t="s">
        <v>283</v>
      </c>
      <c r="AD36" s="66" t="s">
        <v>283</v>
      </c>
      <c r="AE36" s="66" t="s">
        <v>283</v>
      </c>
      <c r="AF36" s="66" t="s">
        <v>283</v>
      </c>
      <c r="AG36" s="66" t="s">
        <v>283</v>
      </c>
      <c r="AH36" s="66" t="s">
        <v>283</v>
      </c>
      <c r="AI36" s="66" t="s">
        <v>283</v>
      </c>
      <c r="AJ36" s="66" t="s">
        <v>283</v>
      </c>
      <c r="AK36" s="66" t="s">
        <v>283</v>
      </c>
      <c r="AL36" s="66" t="s">
        <v>283</v>
      </c>
      <c r="AM36" s="66" t="s">
        <v>283</v>
      </c>
      <c r="AN36" s="66" t="s">
        <v>283</v>
      </c>
      <c r="AO36" s="66" t="s">
        <v>283</v>
      </c>
      <c r="AP36" s="66" t="s">
        <v>283</v>
      </c>
      <c r="AQ36" s="66" t="s">
        <v>283</v>
      </c>
      <c r="AR36" s="66" t="s">
        <v>283</v>
      </c>
      <c r="AS36" s="66" t="s">
        <v>283</v>
      </c>
      <c r="AT36" s="66" t="s">
        <v>283</v>
      </c>
      <c r="AU36" s="66" t="s">
        <v>283</v>
      </c>
      <c r="AV36" s="66" t="s">
        <v>283</v>
      </c>
      <c r="AW36" s="66" t="s">
        <v>283</v>
      </c>
      <c r="AX36" s="66" t="s">
        <v>283</v>
      </c>
      <c r="AY36" s="66" t="s">
        <v>283</v>
      </c>
      <c r="AZ36" s="66" t="s">
        <v>283</v>
      </c>
      <c r="BA36" s="66" t="s">
        <v>283</v>
      </c>
      <c r="BB36" s="66" t="s">
        <v>283</v>
      </c>
      <c r="BC36" s="66" t="s">
        <v>283</v>
      </c>
      <c r="BD36" s="66" t="s">
        <v>283</v>
      </c>
      <c r="BE36" s="66" t="s">
        <v>283</v>
      </c>
      <c r="BF36" s="66" t="s">
        <v>283</v>
      </c>
      <c r="BG36" s="66" t="s">
        <v>283</v>
      </c>
      <c r="BH36" s="111" t="s">
        <v>283</v>
      </c>
      <c r="BI36" s="111" t="s">
        <v>283</v>
      </c>
      <c r="BJ36" s="111" t="s">
        <v>283</v>
      </c>
      <c r="BK36" s="111" t="s">
        <v>283</v>
      </c>
      <c r="BL36" s="111" t="s">
        <v>283</v>
      </c>
      <c r="BM36" s="111" t="s">
        <v>283</v>
      </c>
      <c r="BN36" s="111" t="s">
        <v>283</v>
      </c>
      <c r="BO36" s="111" t="s">
        <v>283</v>
      </c>
      <c r="BP36" s="111" t="s">
        <v>283</v>
      </c>
      <c r="BQ36" s="111" t="s">
        <v>283</v>
      </c>
      <c r="BR36" s="111" t="s">
        <v>283</v>
      </c>
    </row>
    <row r="37" spans="1:70" s="48" customFormat="1" ht="25.5" customHeight="1" x14ac:dyDescent="0.25">
      <c r="A37" s="111" t="s">
        <v>252</v>
      </c>
      <c r="B37" s="88" t="s">
        <v>256</v>
      </c>
      <c r="C37" s="111" t="s">
        <v>291</v>
      </c>
      <c r="D37" s="111" t="s">
        <v>283</v>
      </c>
      <c r="E37" s="111" t="s">
        <v>283</v>
      </c>
      <c r="F37" s="111" t="s">
        <v>283</v>
      </c>
      <c r="G37" s="111" t="s">
        <v>283</v>
      </c>
      <c r="H37" s="111" t="s">
        <v>283</v>
      </c>
      <c r="I37" s="111" t="s">
        <v>283</v>
      </c>
      <c r="J37" s="111" t="s">
        <v>283</v>
      </c>
      <c r="K37" s="111" t="s">
        <v>283</v>
      </c>
      <c r="L37" s="111" t="s">
        <v>283</v>
      </c>
      <c r="M37" s="111" t="s">
        <v>283</v>
      </c>
      <c r="N37" s="111" t="s">
        <v>283</v>
      </c>
      <c r="O37" s="111" t="s">
        <v>283</v>
      </c>
      <c r="P37" s="111" t="s">
        <v>283</v>
      </c>
      <c r="Q37" s="111" t="s">
        <v>283</v>
      </c>
      <c r="R37" s="111" t="s">
        <v>283</v>
      </c>
      <c r="S37" s="111" t="s">
        <v>283</v>
      </c>
      <c r="T37" s="111" t="s">
        <v>283</v>
      </c>
      <c r="U37" s="111" t="s">
        <v>283</v>
      </c>
      <c r="V37" s="111" t="s">
        <v>283</v>
      </c>
      <c r="W37" s="111" t="s">
        <v>283</v>
      </c>
      <c r="X37" s="111" t="s">
        <v>283</v>
      </c>
      <c r="Y37" s="111" t="s">
        <v>283</v>
      </c>
      <c r="Z37" s="111" t="s">
        <v>283</v>
      </c>
      <c r="AA37" s="111" t="s">
        <v>283</v>
      </c>
      <c r="AB37" s="111" t="s">
        <v>283</v>
      </c>
      <c r="AC37" s="111" t="s">
        <v>283</v>
      </c>
      <c r="AD37" s="66" t="s">
        <v>283</v>
      </c>
      <c r="AE37" s="66" t="s">
        <v>283</v>
      </c>
      <c r="AF37" s="66" t="s">
        <v>283</v>
      </c>
      <c r="AG37" s="66" t="s">
        <v>283</v>
      </c>
      <c r="AH37" s="66" t="s">
        <v>283</v>
      </c>
      <c r="AI37" s="66" t="s">
        <v>283</v>
      </c>
      <c r="AJ37" s="66" t="s">
        <v>283</v>
      </c>
      <c r="AK37" s="66" t="s">
        <v>283</v>
      </c>
      <c r="AL37" s="66" t="s">
        <v>283</v>
      </c>
      <c r="AM37" s="66" t="s">
        <v>283</v>
      </c>
      <c r="AN37" s="66" t="s">
        <v>283</v>
      </c>
      <c r="AO37" s="66" t="s">
        <v>283</v>
      </c>
      <c r="AP37" s="66" t="s">
        <v>283</v>
      </c>
      <c r="AQ37" s="66" t="s">
        <v>283</v>
      </c>
      <c r="AR37" s="66" t="s">
        <v>283</v>
      </c>
      <c r="AS37" s="66" t="s">
        <v>283</v>
      </c>
      <c r="AT37" s="66" t="s">
        <v>283</v>
      </c>
      <c r="AU37" s="66" t="s">
        <v>283</v>
      </c>
      <c r="AV37" s="66" t="s">
        <v>283</v>
      </c>
      <c r="AW37" s="66" t="s">
        <v>283</v>
      </c>
      <c r="AX37" s="66" t="s">
        <v>283</v>
      </c>
      <c r="AY37" s="66" t="s">
        <v>283</v>
      </c>
      <c r="AZ37" s="66" t="s">
        <v>283</v>
      </c>
      <c r="BA37" s="66" t="s">
        <v>283</v>
      </c>
      <c r="BB37" s="66" t="s">
        <v>283</v>
      </c>
      <c r="BC37" s="66" t="s">
        <v>283</v>
      </c>
      <c r="BD37" s="66" t="s">
        <v>283</v>
      </c>
      <c r="BE37" s="66" t="s">
        <v>283</v>
      </c>
      <c r="BF37" s="66" t="s">
        <v>283</v>
      </c>
      <c r="BG37" s="66" t="s">
        <v>283</v>
      </c>
      <c r="BH37" s="111" t="s">
        <v>283</v>
      </c>
      <c r="BI37" s="111" t="s">
        <v>283</v>
      </c>
      <c r="BJ37" s="111" t="s">
        <v>283</v>
      </c>
      <c r="BK37" s="111" t="s">
        <v>283</v>
      </c>
      <c r="BL37" s="111" t="s">
        <v>283</v>
      </c>
      <c r="BM37" s="111" t="s">
        <v>283</v>
      </c>
      <c r="BN37" s="111" t="s">
        <v>283</v>
      </c>
      <c r="BO37" s="111" t="s">
        <v>283</v>
      </c>
      <c r="BP37" s="111" t="s">
        <v>283</v>
      </c>
      <c r="BQ37" s="111" t="s">
        <v>283</v>
      </c>
      <c r="BR37" s="111" t="s">
        <v>283</v>
      </c>
    </row>
    <row r="38" spans="1:70" s="48" customFormat="1" ht="33.75" customHeight="1" x14ac:dyDescent="0.25">
      <c r="A38" s="111" t="s">
        <v>257</v>
      </c>
      <c r="B38" s="88" t="s">
        <v>227</v>
      </c>
      <c r="C38" s="111" t="s">
        <v>291</v>
      </c>
      <c r="D38" s="111" t="s">
        <v>283</v>
      </c>
      <c r="E38" s="111">
        <v>2018</v>
      </c>
      <c r="F38" s="111">
        <v>2020</v>
      </c>
      <c r="G38" s="111" t="s">
        <v>283</v>
      </c>
      <c r="H38" s="94">
        <f>H39+H42</f>
        <v>17.5</v>
      </c>
      <c r="I38" s="111" t="s">
        <v>283</v>
      </c>
      <c r="J38" s="111" t="s">
        <v>283</v>
      </c>
      <c r="K38" s="111" t="s">
        <v>283</v>
      </c>
      <c r="L38" s="111" t="s">
        <v>283</v>
      </c>
      <c r="M38" s="111" t="s">
        <v>283</v>
      </c>
      <c r="N38" s="111" t="s">
        <v>283</v>
      </c>
      <c r="O38" s="94">
        <f>O39+O42</f>
        <v>17.5</v>
      </c>
      <c r="P38" s="111" t="s">
        <v>283</v>
      </c>
      <c r="Q38" s="111" t="s">
        <v>283</v>
      </c>
      <c r="R38" s="94">
        <f>R39+R42</f>
        <v>17.5</v>
      </c>
      <c r="S38" s="111" t="s">
        <v>283</v>
      </c>
      <c r="T38" s="111" t="s">
        <v>283</v>
      </c>
      <c r="U38" s="111" t="s">
        <v>283</v>
      </c>
      <c r="V38" s="111" t="s">
        <v>283</v>
      </c>
      <c r="W38" s="111" t="s">
        <v>283</v>
      </c>
      <c r="X38" s="111" t="s">
        <v>283</v>
      </c>
      <c r="Y38" s="111" t="s">
        <v>283</v>
      </c>
      <c r="Z38" s="111" t="s">
        <v>283</v>
      </c>
      <c r="AA38" s="111" t="s">
        <v>283</v>
      </c>
      <c r="AB38" s="111" t="s">
        <v>283</v>
      </c>
      <c r="AC38" s="111" t="s">
        <v>283</v>
      </c>
      <c r="AD38" s="94">
        <f>AD39+AD42</f>
        <v>5.8</v>
      </c>
      <c r="AE38" s="66" t="s">
        <v>283</v>
      </c>
      <c r="AF38" s="66" t="s">
        <v>283</v>
      </c>
      <c r="AG38" s="94">
        <f>AG39+AG42</f>
        <v>5.8</v>
      </c>
      <c r="AH38" s="66" t="s">
        <v>283</v>
      </c>
      <c r="AI38" s="66" t="s">
        <v>283</v>
      </c>
      <c r="AJ38" s="66" t="s">
        <v>283</v>
      </c>
      <c r="AK38" s="66" t="s">
        <v>283</v>
      </c>
      <c r="AL38" s="66" t="s">
        <v>283</v>
      </c>
      <c r="AM38" s="66" t="s">
        <v>283</v>
      </c>
      <c r="AN38" s="94">
        <f>AN39+AN42</f>
        <v>5.8</v>
      </c>
      <c r="AO38" s="66" t="s">
        <v>283</v>
      </c>
      <c r="AP38" s="66" t="s">
        <v>283</v>
      </c>
      <c r="AQ38" s="94">
        <f>AQ39+AQ42</f>
        <v>5.8</v>
      </c>
      <c r="AR38" s="66" t="s">
        <v>283</v>
      </c>
      <c r="AS38" s="66" t="s">
        <v>283</v>
      </c>
      <c r="AT38" s="66" t="s">
        <v>283</v>
      </c>
      <c r="AU38" s="66" t="s">
        <v>283</v>
      </c>
      <c r="AV38" s="66" t="s">
        <v>283</v>
      </c>
      <c r="AW38" s="66" t="s">
        <v>283</v>
      </c>
      <c r="AX38" s="94">
        <f>AX39+AX42</f>
        <v>5.9</v>
      </c>
      <c r="AY38" s="66" t="s">
        <v>283</v>
      </c>
      <c r="AZ38" s="66" t="s">
        <v>283</v>
      </c>
      <c r="BA38" s="94">
        <f>BA39+BA42</f>
        <v>5.9</v>
      </c>
      <c r="BB38" s="66" t="s">
        <v>283</v>
      </c>
      <c r="BC38" s="66" t="s">
        <v>283</v>
      </c>
      <c r="BD38" s="66" t="s">
        <v>283</v>
      </c>
      <c r="BE38" s="66" t="s">
        <v>283</v>
      </c>
      <c r="BF38" s="66" t="s">
        <v>283</v>
      </c>
      <c r="BG38" s="66" t="s">
        <v>283</v>
      </c>
      <c r="BH38" s="94">
        <f>BH39+BH42</f>
        <v>17.5</v>
      </c>
      <c r="BI38" s="111" t="s">
        <v>283</v>
      </c>
      <c r="BJ38" s="111" t="s">
        <v>283</v>
      </c>
      <c r="BK38" s="94">
        <f>BK39+BK42</f>
        <v>17.5</v>
      </c>
      <c r="BL38" s="111" t="s">
        <v>283</v>
      </c>
      <c r="BM38" s="111" t="s">
        <v>283</v>
      </c>
      <c r="BN38" s="111" t="s">
        <v>283</v>
      </c>
      <c r="BO38" s="111" t="s">
        <v>283</v>
      </c>
      <c r="BP38" s="111" t="s">
        <v>283</v>
      </c>
      <c r="BQ38" s="111" t="s">
        <v>283</v>
      </c>
      <c r="BR38" s="111" t="s">
        <v>283</v>
      </c>
    </row>
    <row r="39" spans="1:70" s="48" customFormat="1" ht="36.75" customHeight="1" x14ac:dyDescent="0.25">
      <c r="A39" s="111" t="s">
        <v>262</v>
      </c>
      <c r="B39" s="88" t="s">
        <v>266</v>
      </c>
      <c r="C39" s="111" t="s">
        <v>291</v>
      </c>
      <c r="D39" s="111" t="s">
        <v>283</v>
      </c>
      <c r="E39" s="111">
        <v>2018</v>
      </c>
      <c r="F39" s="111">
        <v>2020</v>
      </c>
      <c r="G39" s="111" t="s">
        <v>283</v>
      </c>
      <c r="H39" s="94">
        <v>0</v>
      </c>
      <c r="I39" s="111" t="s">
        <v>283</v>
      </c>
      <c r="J39" s="111" t="s">
        <v>283</v>
      </c>
      <c r="K39" s="111" t="s">
        <v>283</v>
      </c>
      <c r="L39" s="111" t="s">
        <v>283</v>
      </c>
      <c r="M39" s="111" t="s">
        <v>283</v>
      </c>
      <c r="N39" s="111" t="s">
        <v>283</v>
      </c>
      <c r="O39" s="94">
        <v>0</v>
      </c>
      <c r="P39" s="111" t="s">
        <v>283</v>
      </c>
      <c r="Q39" s="111" t="s">
        <v>283</v>
      </c>
      <c r="R39" s="94">
        <v>0</v>
      </c>
      <c r="S39" s="111" t="s">
        <v>283</v>
      </c>
      <c r="T39" s="111" t="s">
        <v>283</v>
      </c>
      <c r="U39" s="111" t="s">
        <v>283</v>
      </c>
      <c r="V39" s="111" t="s">
        <v>283</v>
      </c>
      <c r="W39" s="111" t="s">
        <v>283</v>
      </c>
      <c r="X39" s="111" t="s">
        <v>283</v>
      </c>
      <c r="Y39" s="111" t="s">
        <v>283</v>
      </c>
      <c r="Z39" s="111" t="s">
        <v>283</v>
      </c>
      <c r="AA39" s="111" t="s">
        <v>283</v>
      </c>
      <c r="AB39" s="111" t="s">
        <v>283</v>
      </c>
      <c r="AC39" s="111" t="s">
        <v>283</v>
      </c>
      <c r="AD39" s="94">
        <v>0</v>
      </c>
      <c r="AE39" s="66" t="s">
        <v>283</v>
      </c>
      <c r="AF39" s="66" t="s">
        <v>283</v>
      </c>
      <c r="AG39" s="94">
        <v>0</v>
      </c>
      <c r="AH39" s="66" t="s">
        <v>283</v>
      </c>
      <c r="AI39" s="66" t="s">
        <v>283</v>
      </c>
      <c r="AJ39" s="66" t="s">
        <v>283</v>
      </c>
      <c r="AK39" s="66" t="s">
        <v>283</v>
      </c>
      <c r="AL39" s="66" t="s">
        <v>283</v>
      </c>
      <c r="AM39" s="66" t="s">
        <v>283</v>
      </c>
      <c r="AN39" s="94">
        <v>0</v>
      </c>
      <c r="AO39" s="66" t="s">
        <v>283</v>
      </c>
      <c r="AP39" s="66" t="s">
        <v>283</v>
      </c>
      <c r="AQ39" s="94">
        <v>0</v>
      </c>
      <c r="AR39" s="66" t="s">
        <v>283</v>
      </c>
      <c r="AS39" s="66" t="s">
        <v>283</v>
      </c>
      <c r="AT39" s="66" t="s">
        <v>283</v>
      </c>
      <c r="AU39" s="66" t="s">
        <v>283</v>
      </c>
      <c r="AV39" s="66" t="s">
        <v>283</v>
      </c>
      <c r="AW39" s="66" t="s">
        <v>283</v>
      </c>
      <c r="AX39" s="94">
        <v>0</v>
      </c>
      <c r="AY39" s="66" t="s">
        <v>283</v>
      </c>
      <c r="AZ39" s="66" t="s">
        <v>283</v>
      </c>
      <c r="BA39" s="94">
        <v>0</v>
      </c>
      <c r="BB39" s="66" t="s">
        <v>283</v>
      </c>
      <c r="BC39" s="66" t="s">
        <v>283</v>
      </c>
      <c r="BD39" s="66" t="s">
        <v>283</v>
      </c>
      <c r="BE39" s="66" t="s">
        <v>283</v>
      </c>
      <c r="BF39" s="66" t="s">
        <v>283</v>
      </c>
      <c r="BG39" s="66" t="s">
        <v>283</v>
      </c>
      <c r="BH39" s="94">
        <f>BK39</f>
        <v>0</v>
      </c>
      <c r="BI39" s="111" t="s">
        <v>283</v>
      </c>
      <c r="BJ39" s="111" t="s">
        <v>283</v>
      </c>
      <c r="BK39" s="94">
        <f>AG39+AQ39+BA39</f>
        <v>0</v>
      </c>
      <c r="BL39" s="111" t="s">
        <v>283</v>
      </c>
      <c r="BM39" s="111" t="s">
        <v>283</v>
      </c>
      <c r="BN39" s="111" t="s">
        <v>283</v>
      </c>
      <c r="BO39" s="111" t="s">
        <v>283</v>
      </c>
      <c r="BP39" s="111" t="s">
        <v>283</v>
      </c>
      <c r="BQ39" s="111" t="s">
        <v>283</v>
      </c>
      <c r="BR39" s="111" t="s">
        <v>283</v>
      </c>
    </row>
    <row r="40" spans="1:70" s="48" customFormat="1" ht="44.25" customHeight="1" x14ac:dyDescent="0.25">
      <c r="A40" s="111" t="s">
        <v>263</v>
      </c>
      <c r="B40" s="88" t="s">
        <v>267</v>
      </c>
      <c r="C40" s="111" t="s">
        <v>291</v>
      </c>
      <c r="D40" s="111" t="s">
        <v>283</v>
      </c>
      <c r="E40" s="111" t="s">
        <v>283</v>
      </c>
      <c r="F40" s="111" t="s">
        <v>283</v>
      </c>
      <c r="G40" s="111" t="s">
        <v>283</v>
      </c>
      <c r="H40" s="94" t="s">
        <v>283</v>
      </c>
      <c r="I40" s="111" t="s">
        <v>283</v>
      </c>
      <c r="J40" s="111" t="s">
        <v>283</v>
      </c>
      <c r="K40" s="111" t="s">
        <v>283</v>
      </c>
      <c r="L40" s="111" t="s">
        <v>283</v>
      </c>
      <c r="M40" s="111" t="s">
        <v>283</v>
      </c>
      <c r="N40" s="111" t="s">
        <v>283</v>
      </c>
      <c r="O40" s="111" t="s">
        <v>283</v>
      </c>
      <c r="P40" s="111" t="s">
        <v>283</v>
      </c>
      <c r="Q40" s="111" t="s">
        <v>283</v>
      </c>
      <c r="R40" s="111" t="s">
        <v>283</v>
      </c>
      <c r="S40" s="111" t="s">
        <v>283</v>
      </c>
      <c r="T40" s="111" t="s">
        <v>283</v>
      </c>
      <c r="U40" s="111" t="s">
        <v>283</v>
      </c>
      <c r="V40" s="111" t="s">
        <v>283</v>
      </c>
      <c r="W40" s="111" t="s">
        <v>283</v>
      </c>
      <c r="X40" s="111" t="s">
        <v>283</v>
      </c>
      <c r="Y40" s="111" t="s">
        <v>283</v>
      </c>
      <c r="Z40" s="111" t="s">
        <v>283</v>
      </c>
      <c r="AA40" s="111" t="s">
        <v>283</v>
      </c>
      <c r="AB40" s="111" t="s">
        <v>283</v>
      </c>
      <c r="AC40" s="111" t="s">
        <v>283</v>
      </c>
      <c r="AD40" s="66" t="s">
        <v>283</v>
      </c>
      <c r="AE40" s="66" t="s">
        <v>283</v>
      </c>
      <c r="AF40" s="66" t="s">
        <v>283</v>
      </c>
      <c r="AG40" s="66" t="s">
        <v>283</v>
      </c>
      <c r="AH40" s="66" t="s">
        <v>283</v>
      </c>
      <c r="AI40" s="66" t="s">
        <v>283</v>
      </c>
      <c r="AJ40" s="66" t="s">
        <v>283</v>
      </c>
      <c r="AK40" s="66" t="s">
        <v>283</v>
      </c>
      <c r="AL40" s="66" t="s">
        <v>283</v>
      </c>
      <c r="AM40" s="66" t="s">
        <v>283</v>
      </c>
      <c r="AN40" s="66" t="s">
        <v>283</v>
      </c>
      <c r="AO40" s="66" t="s">
        <v>283</v>
      </c>
      <c r="AP40" s="66" t="s">
        <v>283</v>
      </c>
      <c r="AQ40" s="66" t="s">
        <v>283</v>
      </c>
      <c r="AR40" s="66" t="s">
        <v>283</v>
      </c>
      <c r="AS40" s="66" t="s">
        <v>283</v>
      </c>
      <c r="AT40" s="66" t="s">
        <v>283</v>
      </c>
      <c r="AU40" s="66" t="s">
        <v>283</v>
      </c>
      <c r="AV40" s="66" t="s">
        <v>283</v>
      </c>
      <c r="AW40" s="66" t="s">
        <v>283</v>
      </c>
      <c r="AX40" s="66" t="s">
        <v>283</v>
      </c>
      <c r="AY40" s="66" t="s">
        <v>283</v>
      </c>
      <c r="AZ40" s="66" t="s">
        <v>283</v>
      </c>
      <c r="BA40" s="66" t="s">
        <v>283</v>
      </c>
      <c r="BB40" s="66" t="s">
        <v>283</v>
      </c>
      <c r="BC40" s="66" t="s">
        <v>283</v>
      </c>
      <c r="BD40" s="66" t="s">
        <v>283</v>
      </c>
      <c r="BE40" s="66" t="s">
        <v>283</v>
      </c>
      <c r="BF40" s="66" t="s">
        <v>283</v>
      </c>
      <c r="BG40" s="66" t="s">
        <v>283</v>
      </c>
      <c r="BH40" s="111" t="s">
        <v>283</v>
      </c>
      <c r="BI40" s="111" t="s">
        <v>283</v>
      </c>
      <c r="BJ40" s="111" t="s">
        <v>283</v>
      </c>
      <c r="BK40" s="111" t="s">
        <v>283</v>
      </c>
      <c r="BL40" s="111" t="s">
        <v>283</v>
      </c>
      <c r="BM40" s="111" t="s">
        <v>283</v>
      </c>
      <c r="BN40" s="111" t="s">
        <v>283</v>
      </c>
      <c r="BO40" s="111" t="s">
        <v>283</v>
      </c>
      <c r="BP40" s="111" t="s">
        <v>283</v>
      </c>
      <c r="BQ40" s="111" t="s">
        <v>283</v>
      </c>
      <c r="BR40" s="111" t="s">
        <v>283</v>
      </c>
    </row>
    <row r="41" spans="1:70" s="48" customFormat="1" ht="31.5" x14ac:dyDescent="0.25">
      <c r="A41" s="111" t="s">
        <v>264</v>
      </c>
      <c r="B41" s="88" t="s">
        <v>268</v>
      </c>
      <c r="C41" s="111" t="s">
        <v>291</v>
      </c>
      <c r="D41" s="111" t="s">
        <v>283</v>
      </c>
      <c r="E41" s="111" t="s">
        <v>283</v>
      </c>
      <c r="F41" s="111" t="s">
        <v>283</v>
      </c>
      <c r="G41" s="111" t="s">
        <v>283</v>
      </c>
      <c r="H41" s="94" t="s">
        <v>283</v>
      </c>
      <c r="I41" s="111" t="s">
        <v>283</v>
      </c>
      <c r="J41" s="111" t="s">
        <v>283</v>
      </c>
      <c r="K41" s="111" t="s">
        <v>283</v>
      </c>
      <c r="L41" s="111" t="s">
        <v>283</v>
      </c>
      <c r="M41" s="111" t="s">
        <v>283</v>
      </c>
      <c r="N41" s="111" t="s">
        <v>283</v>
      </c>
      <c r="O41" s="111" t="s">
        <v>283</v>
      </c>
      <c r="P41" s="111" t="s">
        <v>283</v>
      </c>
      <c r="Q41" s="111" t="s">
        <v>283</v>
      </c>
      <c r="R41" s="111" t="s">
        <v>283</v>
      </c>
      <c r="S41" s="111" t="s">
        <v>283</v>
      </c>
      <c r="T41" s="111" t="s">
        <v>283</v>
      </c>
      <c r="U41" s="111" t="s">
        <v>283</v>
      </c>
      <c r="V41" s="111" t="s">
        <v>283</v>
      </c>
      <c r="W41" s="111" t="s">
        <v>283</v>
      </c>
      <c r="X41" s="111" t="s">
        <v>283</v>
      </c>
      <c r="Y41" s="111" t="s">
        <v>283</v>
      </c>
      <c r="Z41" s="111" t="s">
        <v>283</v>
      </c>
      <c r="AA41" s="111" t="s">
        <v>283</v>
      </c>
      <c r="AB41" s="111" t="s">
        <v>283</v>
      </c>
      <c r="AC41" s="111" t="s">
        <v>283</v>
      </c>
      <c r="AD41" s="66" t="s">
        <v>283</v>
      </c>
      <c r="AE41" s="66" t="s">
        <v>283</v>
      </c>
      <c r="AF41" s="66" t="s">
        <v>283</v>
      </c>
      <c r="AG41" s="66" t="s">
        <v>283</v>
      </c>
      <c r="AH41" s="66" t="s">
        <v>283</v>
      </c>
      <c r="AI41" s="66" t="s">
        <v>283</v>
      </c>
      <c r="AJ41" s="66" t="s">
        <v>283</v>
      </c>
      <c r="AK41" s="66" t="s">
        <v>283</v>
      </c>
      <c r="AL41" s="66" t="s">
        <v>283</v>
      </c>
      <c r="AM41" s="66" t="s">
        <v>283</v>
      </c>
      <c r="AN41" s="66" t="s">
        <v>283</v>
      </c>
      <c r="AO41" s="66" t="s">
        <v>283</v>
      </c>
      <c r="AP41" s="66" t="s">
        <v>283</v>
      </c>
      <c r="AQ41" s="66" t="s">
        <v>283</v>
      </c>
      <c r="AR41" s="66" t="s">
        <v>283</v>
      </c>
      <c r="AS41" s="66" t="s">
        <v>283</v>
      </c>
      <c r="AT41" s="66" t="s">
        <v>283</v>
      </c>
      <c r="AU41" s="66" t="s">
        <v>283</v>
      </c>
      <c r="AV41" s="66" t="s">
        <v>283</v>
      </c>
      <c r="AW41" s="66" t="s">
        <v>283</v>
      </c>
      <c r="AX41" s="66" t="s">
        <v>283</v>
      </c>
      <c r="AY41" s="66" t="s">
        <v>283</v>
      </c>
      <c r="AZ41" s="66" t="s">
        <v>283</v>
      </c>
      <c r="BA41" s="66" t="s">
        <v>283</v>
      </c>
      <c r="BB41" s="66" t="s">
        <v>283</v>
      </c>
      <c r="BC41" s="66" t="s">
        <v>283</v>
      </c>
      <c r="BD41" s="66" t="s">
        <v>283</v>
      </c>
      <c r="BE41" s="66" t="s">
        <v>283</v>
      </c>
      <c r="BF41" s="66" t="s">
        <v>283</v>
      </c>
      <c r="BG41" s="66" t="s">
        <v>283</v>
      </c>
      <c r="BH41" s="111" t="s">
        <v>283</v>
      </c>
      <c r="BI41" s="111" t="s">
        <v>283</v>
      </c>
      <c r="BJ41" s="111" t="s">
        <v>283</v>
      </c>
      <c r="BK41" s="111" t="s">
        <v>283</v>
      </c>
      <c r="BL41" s="111" t="s">
        <v>283</v>
      </c>
      <c r="BM41" s="111" t="s">
        <v>283</v>
      </c>
      <c r="BN41" s="111" t="s">
        <v>283</v>
      </c>
      <c r="BO41" s="111" t="s">
        <v>283</v>
      </c>
      <c r="BP41" s="111" t="s">
        <v>283</v>
      </c>
      <c r="BQ41" s="111" t="s">
        <v>283</v>
      </c>
      <c r="BR41" s="111" t="s">
        <v>283</v>
      </c>
    </row>
    <row r="42" spans="1:70" s="48" customFormat="1" ht="39" customHeight="1" x14ac:dyDescent="0.25">
      <c r="A42" s="111" t="s">
        <v>265</v>
      </c>
      <c r="B42" s="88" t="s">
        <v>269</v>
      </c>
      <c r="C42" s="111" t="s">
        <v>291</v>
      </c>
      <c r="D42" s="111" t="s">
        <v>283</v>
      </c>
      <c r="E42" s="195">
        <v>2018</v>
      </c>
      <c r="F42" s="195">
        <v>2020</v>
      </c>
      <c r="G42" s="111" t="s">
        <v>283</v>
      </c>
      <c r="H42" s="94">
        <f>H43</f>
        <v>17.5</v>
      </c>
      <c r="I42" s="111" t="s">
        <v>283</v>
      </c>
      <c r="J42" s="111" t="s">
        <v>283</v>
      </c>
      <c r="K42" s="111" t="s">
        <v>283</v>
      </c>
      <c r="L42" s="111" t="s">
        <v>283</v>
      </c>
      <c r="M42" s="111" t="s">
        <v>283</v>
      </c>
      <c r="N42" s="111" t="s">
        <v>283</v>
      </c>
      <c r="O42" s="94">
        <f>O43</f>
        <v>17.5</v>
      </c>
      <c r="P42" s="111" t="s">
        <v>283</v>
      </c>
      <c r="Q42" s="111" t="s">
        <v>283</v>
      </c>
      <c r="R42" s="94">
        <f>R43</f>
        <v>17.5</v>
      </c>
      <c r="S42" s="111" t="s">
        <v>283</v>
      </c>
      <c r="T42" s="111" t="s">
        <v>283</v>
      </c>
      <c r="U42" s="111" t="s">
        <v>283</v>
      </c>
      <c r="V42" s="111" t="s">
        <v>283</v>
      </c>
      <c r="W42" s="111" t="s">
        <v>283</v>
      </c>
      <c r="X42" s="111" t="s">
        <v>283</v>
      </c>
      <c r="Y42" s="111" t="s">
        <v>283</v>
      </c>
      <c r="Z42" s="111" t="s">
        <v>283</v>
      </c>
      <c r="AA42" s="111" t="s">
        <v>283</v>
      </c>
      <c r="AB42" s="111" t="s">
        <v>283</v>
      </c>
      <c r="AC42" s="111" t="s">
        <v>283</v>
      </c>
      <c r="AD42" s="94" t="str">
        <f>AD43</f>
        <v>5,8</v>
      </c>
      <c r="AE42" s="66" t="s">
        <v>283</v>
      </c>
      <c r="AF42" s="66" t="s">
        <v>283</v>
      </c>
      <c r="AG42" s="94" t="str">
        <f>AG43</f>
        <v>5,8</v>
      </c>
      <c r="AH42" s="66" t="s">
        <v>283</v>
      </c>
      <c r="AI42" s="66" t="s">
        <v>283</v>
      </c>
      <c r="AJ42" s="66" t="s">
        <v>283</v>
      </c>
      <c r="AK42" s="66" t="s">
        <v>283</v>
      </c>
      <c r="AL42" s="66" t="s">
        <v>283</v>
      </c>
      <c r="AM42" s="66" t="s">
        <v>283</v>
      </c>
      <c r="AN42" s="94" t="str">
        <f>AN43</f>
        <v>5,8</v>
      </c>
      <c r="AO42" s="66" t="s">
        <v>283</v>
      </c>
      <c r="AP42" s="66" t="s">
        <v>283</v>
      </c>
      <c r="AQ42" s="94" t="str">
        <f>AQ43</f>
        <v>5,8</v>
      </c>
      <c r="AR42" s="66" t="s">
        <v>283</v>
      </c>
      <c r="AS42" s="66" t="s">
        <v>283</v>
      </c>
      <c r="AT42" s="66" t="s">
        <v>283</v>
      </c>
      <c r="AU42" s="66" t="s">
        <v>283</v>
      </c>
      <c r="AV42" s="66" t="s">
        <v>283</v>
      </c>
      <c r="AW42" s="66" t="s">
        <v>283</v>
      </c>
      <c r="AX42" s="94" t="str">
        <f>AX43</f>
        <v>5,9</v>
      </c>
      <c r="AY42" s="66" t="s">
        <v>283</v>
      </c>
      <c r="AZ42" s="66" t="s">
        <v>283</v>
      </c>
      <c r="BA42" s="94" t="str">
        <f>BA43</f>
        <v>5,9</v>
      </c>
      <c r="BB42" s="66" t="s">
        <v>283</v>
      </c>
      <c r="BC42" s="66" t="s">
        <v>283</v>
      </c>
      <c r="BD42" s="66" t="s">
        <v>283</v>
      </c>
      <c r="BE42" s="66" t="s">
        <v>283</v>
      </c>
      <c r="BF42" s="66" t="s">
        <v>283</v>
      </c>
      <c r="BG42" s="66" t="s">
        <v>283</v>
      </c>
      <c r="BH42" s="94">
        <f>BH43</f>
        <v>17.5</v>
      </c>
      <c r="BI42" s="111" t="s">
        <v>283</v>
      </c>
      <c r="BJ42" s="111" t="s">
        <v>283</v>
      </c>
      <c r="BK42" s="94">
        <f>BK43</f>
        <v>17.5</v>
      </c>
      <c r="BL42" s="111" t="s">
        <v>283</v>
      </c>
      <c r="BM42" s="111" t="s">
        <v>283</v>
      </c>
      <c r="BN42" s="111" t="s">
        <v>283</v>
      </c>
      <c r="BO42" s="111" t="s">
        <v>283</v>
      </c>
      <c r="BP42" s="111" t="s">
        <v>283</v>
      </c>
      <c r="BQ42" s="111" t="s">
        <v>283</v>
      </c>
      <c r="BR42" s="111" t="s">
        <v>283</v>
      </c>
    </row>
    <row r="43" spans="1:70" s="48" customFormat="1" ht="48.75" customHeight="1" x14ac:dyDescent="0.25">
      <c r="A43" s="111" t="s">
        <v>270</v>
      </c>
      <c r="B43" s="88" t="s">
        <v>272</v>
      </c>
      <c r="C43" s="111" t="s">
        <v>291</v>
      </c>
      <c r="D43" s="111" t="s">
        <v>283</v>
      </c>
      <c r="E43" s="195">
        <v>2018</v>
      </c>
      <c r="F43" s="195">
        <v>2020</v>
      </c>
      <c r="G43" s="111" t="s">
        <v>283</v>
      </c>
      <c r="H43" s="94">
        <f>H44</f>
        <v>17.5</v>
      </c>
      <c r="I43" s="111" t="s">
        <v>283</v>
      </c>
      <c r="J43" s="111" t="s">
        <v>283</v>
      </c>
      <c r="K43" s="111" t="s">
        <v>283</v>
      </c>
      <c r="L43" s="111" t="s">
        <v>283</v>
      </c>
      <c r="M43" s="111" t="s">
        <v>283</v>
      </c>
      <c r="N43" s="111" t="s">
        <v>283</v>
      </c>
      <c r="O43" s="94">
        <f>O44</f>
        <v>17.5</v>
      </c>
      <c r="P43" s="111" t="s">
        <v>283</v>
      </c>
      <c r="Q43" s="111" t="s">
        <v>283</v>
      </c>
      <c r="R43" s="94">
        <f>R44</f>
        <v>17.5</v>
      </c>
      <c r="S43" s="111" t="s">
        <v>283</v>
      </c>
      <c r="T43" s="111" t="s">
        <v>283</v>
      </c>
      <c r="U43" s="111" t="s">
        <v>283</v>
      </c>
      <c r="V43" s="111" t="s">
        <v>283</v>
      </c>
      <c r="W43" s="111" t="s">
        <v>283</v>
      </c>
      <c r="X43" s="111" t="s">
        <v>283</v>
      </c>
      <c r="Y43" s="111" t="s">
        <v>283</v>
      </c>
      <c r="Z43" s="111" t="s">
        <v>283</v>
      </c>
      <c r="AA43" s="111" t="s">
        <v>283</v>
      </c>
      <c r="AB43" s="111" t="s">
        <v>283</v>
      </c>
      <c r="AC43" s="111" t="s">
        <v>283</v>
      </c>
      <c r="AD43" s="94" t="str">
        <f>AD44</f>
        <v>5,8</v>
      </c>
      <c r="AE43" s="66" t="s">
        <v>283</v>
      </c>
      <c r="AF43" s="66" t="s">
        <v>283</v>
      </c>
      <c r="AG43" s="94" t="str">
        <f>AG44</f>
        <v>5,8</v>
      </c>
      <c r="AH43" s="66" t="s">
        <v>283</v>
      </c>
      <c r="AI43" s="66" t="s">
        <v>283</v>
      </c>
      <c r="AJ43" s="66" t="s">
        <v>283</v>
      </c>
      <c r="AK43" s="66" t="s">
        <v>283</v>
      </c>
      <c r="AL43" s="66" t="s">
        <v>283</v>
      </c>
      <c r="AM43" s="66" t="s">
        <v>283</v>
      </c>
      <c r="AN43" s="94" t="str">
        <f>AN44</f>
        <v>5,8</v>
      </c>
      <c r="AO43" s="66" t="s">
        <v>283</v>
      </c>
      <c r="AP43" s="66" t="s">
        <v>283</v>
      </c>
      <c r="AQ43" s="94" t="str">
        <f>AQ44</f>
        <v>5,8</v>
      </c>
      <c r="AR43" s="66" t="s">
        <v>283</v>
      </c>
      <c r="AS43" s="66" t="s">
        <v>283</v>
      </c>
      <c r="AT43" s="66" t="s">
        <v>283</v>
      </c>
      <c r="AU43" s="66" t="s">
        <v>283</v>
      </c>
      <c r="AV43" s="66" t="s">
        <v>283</v>
      </c>
      <c r="AW43" s="66" t="s">
        <v>283</v>
      </c>
      <c r="AX43" s="94" t="str">
        <f>AX44</f>
        <v>5,9</v>
      </c>
      <c r="AY43" s="66" t="s">
        <v>283</v>
      </c>
      <c r="AZ43" s="66" t="s">
        <v>283</v>
      </c>
      <c r="BA43" s="94" t="str">
        <f>BA44</f>
        <v>5,9</v>
      </c>
      <c r="BB43" s="66" t="s">
        <v>283</v>
      </c>
      <c r="BC43" s="66" t="s">
        <v>283</v>
      </c>
      <c r="BD43" s="66" t="s">
        <v>283</v>
      </c>
      <c r="BE43" s="66" t="s">
        <v>283</v>
      </c>
      <c r="BF43" s="66" t="s">
        <v>283</v>
      </c>
      <c r="BG43" s="66" t="s">
        <v>283</v>
      </c>
      <c r="BH43" s="94">
        <f>BH44</f>
        <v>17.5</v>
      </c>
      <c r="BI43" s="111" t="s">
        <v>283</v>
      </c>
      <c r="BJ43" s="111" t="s">
        <v>283</v>
      </c>
      <c r="BK43" s="94">
        <f>BK44</f>
        <v>17.5</v>
      </c>
      <c r="BL43" s="111" t="s">
        <v>283</v>
      </c>
      <c r="BM43" s="111" t="s">
        <v>283</v>
      </c>
      <c r="BN43" s="111" t="s">
        <v>283</v>
      </c>
      <c r="BO43" s="111" t="s">
        <v>283</v>
      </c>
      <c r="BP43" s="111" t="s">
        <v>283</v>
      </c>
      <c r="BQ43" s="111" t="s">
        <v>283</v>
      </c>
      <c r="BR43" s="111" t="s">
        <v>283</v>
      </c>
    </row>
    <row r="44" spans="1:70" s="48" customFormat="1" ht="37.5" customHeight="1" x14ac:dyDescent="0.25">
      <c r="A44" s="242" t="s">
        <v>336</v>
      </c>
      <c r="B44" s="88" t="s">
        <v>653</v>
      </c>
      <c r="C44" s="242" t="s">
        <v>282</v>
      </c>
      <c r="D44" s="242" t="s">
        <v>283</v>
      </c>
      <c r="E44" s="242">
        <v>2018</v>
      </c>
      <c r="F44" s="242">
        <v>2020</v>
      </c>
      <c r="G44" s="242" t="s">
        <v>283</v>
      </c>
      <c r="H44" s="94">
        <f>H45+H46</f>
        <v>17.5</v>
      </c>
      <c r="I44" s="242" t="s">
        <v>283</v>
      </c>
      <c r="J44" s="242" t="s">
        <v>283</v>
      </c>
      <c r="K44" s="242" t="s">
        <v>283</v>
      </c>
      <c r="L44" s="242" t="s">
        <v>283</v>
      </c>
      <c r="M44" s="242" t="s">
        <v>283</v>
      </c>
      <c r="N44" s="242" t="s">
        <v>283</v>
      </c>
      <c r="O44" s="242">
        <f>O45+O46</f>
        <v>17.5</v>
      </c>
      <c r="P44" s="242" t="s">
        <v>283</v>
      </c>
      <c r="Q44" s="242" t="s">
        <v>283</v>
      </c>
      <c r="R44" s="242">
        <f>R45+R46</f>
        <v>17.5</v>
      </c>
      <c r="S44" s="242" t="s">
        <v>283</v>
      </c>
      <c r="T44" s="242" t="s">
        <v>283</v>
      </c>
      <c r="U44" s="242" t="s">
        <v>283</v>
      </c>
      <c r="V44" s="242" t="s">
        <v>283</v>
      </c>
      <c r="W44" s="242" t="s">
        <v>283</v>
      </c>
      <c r="X44" s="242" t="s">
        <v>283</v>
      </c>
      <c r="Y44" s="242" t="s">
        <v>283</v>
      </c>
      <c r="Z44" s="242" t="s">
        <v>283</v>
      </c>
      <c r="AA44" s="242" t="s">
        <v>283</v>
      </c>
      <c r="AB44" s="242" t="s">
        <v>283</v>
      </c>
      <c r="AC44" s="242" t="s">
        <v>283</v>
      </c>
      <c r="AD44" s="66" t="s">
        <v>648</v>
      </c>
      <c r="AE44" s="66" t="s">
        <v>283</v>
      </c>
      <c r="AF44" s="66" t="s">
        <v>283</v>
      </c>
      <c r="AG44" s="66" t="s">
        <v>648</v>
      </c>
      <c r="AH44" s="66" t="s">
        <v>283</v>
      </c>
      <c r="AI44" s="66" t="s">
        <v>283</v>
      </c>
      <c r="AJ44" s="66" t="s">
        <v>283</v>
      </c>
      <c r="AK44" s="66" t="s">
        <v>283</v>
      </c>
      <c r="AL44" s="66" t="s">
        <v>283</v>
      </c>
      <c r="AM44" s="66" t="s">
        <v>283</v>
      </c>
      <c r="AN44" s="66" t="s">
        <v>648</v>
      </c>
      <c r="AO44" s="66" t="s">
        <v>283</v>
      </c>
      <c r="AP44" s="66" t="s">
        <v>283</v>
      </c>
      <c r="AQ44" s="66" t="s">
        <v>648</v>
      </c>
      <c r="AR44" s="66" t="s">
        <v>283</v>
      </c>
      <c r="AS44" s="66" t="s">
        <v>283</v>
      </c>
      <c r="AT44" s="66" t="s">
        <v>283</v>
      </c>
      <c r="AU44" s="66" t="s">
        <v>283</v>
      </c>
      <c r="AV44" s="66" t="s">
        <v>283</v>
      </c>
      <c r="AW44" s="66" t="s">
        <v>283</v>
      </c>
      <c r="AX44" s="66" t="s">
        <v>649</v>
      </c>
      <c r="AY44" s="66" t="s">
        <v>283</v>
      </c>
      <c r="AZ44" s="66" t="s">
        <v>283</v>
      </c>
      <c r="BA44" s="66" t="s">
        <v>649</v>
      </c>
      <c r="BB44" s="66" t="s">
        <v>283</v>
      </c>
      <c r="BC44" s="66" t="s">
        <v>283</v>
      </c>
      <c r="BD44" s="66" t="s">
        <v>283</v>
      </c>
      <c r="BE44" s="66" t="s">
        <v>283</v>
      </c>
      <c r="BF44" s="66" t="s">
        <v>283</v>
      </c>
      <c r="BG44" s="66" t="s">
        <v>283</v>
      </c>
      <c r="BH44" s="66">
        <f>AD44+AN44+AX44</f>
        <v>17.5</v>
      </c>
      <c r="BI44" s="242" t="s">
        <v>283</v>
      </c>
      <c r="BJ44" s="242" t="s">
        <v>283</v>
      </c>
      <c r="BK44" s="242">
        <v>17.5</v>
      </c>
      <c r="BL44" s="242" t="s">
        <v>283</v>
      </c>
      <c r="BM44" s="242" t="s">
        <v>283</v>
      </c>
      <c r="BN44" s="242" t="s">
        <v>283</v>
      </c>
      <c r="BO44" s="242" t="s">
        <v>283</v>
      </c>
      <c r="BP44" s="242" t="s">
        <v>283</v>
      </c>
      <c r="BQ44" s="242" t="s">
        <v>283</v>
      </c>
      <c r="BR44" s="242" t="s">
        <v>283</v>
      </c>
    </row>
    <row r="45" spans="1:70" s="202" customFormat="1" ht="25.5" customHeight="1" x14ac:dyDescent="0.25">
      <c r="A45" s="199" t="s">
        <v>651</v>
      </c>
      <c r="B45" s="200" t="s">
        <v>654</v>
      </c>
      <c r="C45" s="199" t="s">
        <v>282</v>
      </c>
      <c r="D45" s="267" t="s">
        <v>283</v>
      </c>
      <c r="E45" s="199">
        <v>2018</v>
      </c>
      <c r="F45" s="199">
        <v>2019</v>
      </c>
      <c r="G45" s="267" t="s">
        <v>283</v>
      </c>
      <c r="H45" s="201">
        <v>11.6</v>
      </c>
      <c r="I45" s="199" t="s">
        <v>283</v>
      </c>
      <c r="J45" s="199" t="s">
        <v>283</v>
      </c>
      <c r="K45" s="199" t="s">
        <v>283</v>
      </c>
      <c r="L45" s="199" t="s">
        <v>283</v>
      </c>
      <c r="M45" s="199" t="s">
        <v>283</v>
      </c>
      <c r="N45" s="199" t="s">
        <v>283</v>
      </c>
      <c r="O45" s="199">
        <v>11.6</v>
      </c>
      <c r="P45" s="199" t="s">
        <v>283</v>
      </c>
      <c r="Q45" s="199" t="s">
        <v>283</v>
      </c>
      <c r="R45" s="199">
        <v>11.6</v>
      </c>
      <c r="S45" s="199" t="s">
        <v>283</v>
      </c>
      <c r="T45" s="199" t="s">
        <v>283</v>
      </c>
      <c r="U45" s="199" t="s">
        <v>283</v>
      </c>
      <c r="V45" s="199" t="s">
        <v>283</v>
      </c>
      <c r="W45" s="199" t="s">
        <v>283</v>
      </c>
      <c r="X45" s="199" t="s">
        <v>283</v>
      </c>
      <c r="Y45" s="199" t="s">
        <v>283</v>
      </c>
      <c r="Z45" s="199" t="s">
        <v>283</v>
      </c>
      <c r="AA45" s="199" t="s">
        <v>283</v>
      </c>
      <c r="AB45" s="199" t="s">
        <v>283</v>
      </c>
      <c r="AC45" s="199" t="s">
        <v>283</v>
      </c>
      <c r="AD45" s="639" t="s">
        <v>648</v>
      </c>
      <c r="AE45" s="199" t="s">
        <v>283</v>
      </c>
      <c r="AF45" s="199" t="s">
        <v>283</v>
      </c>
      <c r="AG45" s="639" t="s">
        <v>648</v>
      </c>
      <c r="AH45" s="199" t="s">
        <v>283</v>
      </c>
      <c r="AI45" s="199" t="s">
        <v>283</v>
      </c>
      <c r="AJ45" s="199" t="s">
        <v>283</v>
      </c>
      <c r="AK45" s="199" t="s">
        <v>283</v>
      </c>
      <c r="AL45" s="199" t="s">
        <v>283</v>
      </c>
      <c r="AM45" s="199" t="s">
        <v>283</v>
      </c>
      <c r="AN45" s="639" t="s">
        <v>648</v>
      </c>
      <c r="AO45" s="199" t="s">
        <v>283</v>
      </c>
      <c r="AP45" s="199" t="s">
        <v>283</v>
      </c>
      <c r="AQ45" s="639" t="s">
        <v>648</v>
      </c>
      <c r="AR45" s="199" t="s">
        <v>283</v>
      </c>
      <c r="AS45" s="199" t="s">
        <v>283</v>
      </c>
      <c r="AT45" s="199" t="s">
        <v>283</v>
      </c>
      <c r="AU45" s="199" t="s">
        <v>283</v>
      </c>
      <c r="AV45" s="199" t="s">
        <v>283</v>
      </c>
      <c r="AW45" s="199" t="s">
        <v>283</v>
      </c>
      <c r="AX45" s="639" t="s">
        <v>647</v>
      </c>
      <c r="AY45" s="199" t="s">
        <v>283</v>
      </c>
      <c r="AZ45" s="199" t="s">
        <v>283</v>
      </c>
      <c r="BA45" s="639" t="s">
        <v>647</v>
      </c>
      <c r="BB45" s="199" t="s">
        <v>283</v>
      </c>
      <c r="BC45" s="199" t="s">
        <v>283</v>
      </c>
      <c r="BD45" s="199" t="s">
        <v>283</v>
      </c>
      <c r="BE45" s="199" t="s">
        <v>283</v>
      </c>
      <c r="BF45" s="199" t="s">
        <v>283</v>
      </c>
      <c r="BG45" s="199" t="s">
        <v>283</v>
      </c>
      <c r="BH45" s="201">
        <v>11.6</v>
      </c>
      <c r="BI45" s="199" t="s">
        <v>283</v>
      </c>
      <c r="BJ45" s="199" t="s">
        <v>283</v>
      </c>
      <c r="BK45" s="201">
        <v>11.6</v>
      </c>
      <c r="BL45" s="199" t="s">
        <v>283</v>
      </c>
      <c r="BM45" s="199" t="s">
        <v>283</v>
      </c>
      <c r="BN45" s="199" t="s">
        <v>283</v>
      </c>
      <c r="BO45" s="199" t="s">
        <v>283</v>
      </c>
      <c r="BP45" s="199" t="s">
        <v>283</v>
      </c>
      <c r="BQ45" s="199" t="s">
        <v>283</v>
      </c>
      <c r="BR45" s="199" t="s">
        <v>283</v>
      </c>
    </row>
    <row r="46" spans="1:70" s="202" customFormat="1" ht="21" customHeight="1" x14ac:dyDescent="0.25">
      <c r="A46" s="199" t="s">
        <v>652</v>
      </c>
      <c r="B46" s="200" t="s">
        <v>655</v>
      </c>
      <c r="C46" s="199" t="s">
        <v>282</v>
      </c>
      <c r="D46" s="267" t="s">
        <v>283</v>
      </c>
      <c r="E46" s="199">
        <v>2020</v>
      </c>
      <c r="F46" s="199">
        <v>2020</v>
      </c>
      <c r="G46" s="267" t="s">
        <v>283</v>
      </c>
      <c r="H46" s="201">
        <v>5.9</v>
      </c>
      <c r="I46" s="199" t="s">
        <v>283</v>
      </c>
      <c r="J46" s="199" t="s">
        <v>283</v>
      </c>
      <c r="K46" s="199" t="s">
        <v>283</v>
      </c>
      <c r="L46" s="199" t="s">
        <v>283</v>
      </c>
      <c r="M46" s="199" t="s">
        <v>283</v>
      </c>
      <c r="N46" s="199" t="s">
        <v>283</v>
      </c>
      <c r="O46" s="199">
        <v>5.9</v>
      </c>
      <c r="P46" s="199" t="s">
        <v>283</v>
      </c>
      <c r="Q46" s="199" t="s">
        <v>283</v>
      </c>
      <c r="R46" s="199">
        <v>5.9</v>
      </c>
      <c r="S46" s="199" t="s">
        <v>283</v>
      </c>
      <c r="T46" s="199" t="s">
        <v>283</v>
      </c>
      <c r="U46" s="199" t="s">
        <v>283</v>
      </c>
      <c r="V46" s="199" t="s">
        <v>283</v>
      </c>
      <c r="W46" s="199" t="s">
        <v>283</v>
      </c>
      <c r="X46" s="199" t="s">
        <v>283</v>
      </c>
      <c r="Y46" s="199" t="s">
        <v>283</v>
      </c>
      <c r="Z46" s="199" t="s">
        <v>283</v>
      </c>
      <c r="AA46" s="199" t="s">
        <v>283</v>
      </c>
      <c r="AB46" s="199" t="s">
        <v>283</v>
      </c>
      <c r="AC46" s="199" t="s">
        <v>283</v>
      </c>
      <c r="AD46" s="639" t="s">
        <v>647</v>
      </c>
      <c r="AE46" s="199" t="s">
        <v>283</v>
      </c>
      <c r="AF46" s="199" t="s">
        <v>283</v>
      </c>
      <c r="AG46" s="639" t="s">
        <v>647</v>
      </c>
      <c r="AH46" s="199" t="s">
        <v>283</v>
      </c>
      <c r="AI46" s="199" t="s">
        <v>283</v>
      </c>
      <c r="AJ46" s="199" t="s">
        <v>283</v>
      </c>
      <c r="AK46" s="199" t="s">
        <v>283</v>
      </c>
      <c r="AL46" s="199" t="s">
        <v>283</v>
      </c>
      <c r="AM46" s="199" t="s">
        <v>283</v>
      </c>
      <c r="AN46" s="639" t="s">
        <v>647</v>
      </c>
      <c r="AO46" s="199" t="s">
        <v>283</v>
      </c>
      <c r="AP46" s="199" t="s">
        <v>283</v>
      </c>
      <c r="AQ46" s="639" t="s">
        <v>647</v>
      </c>
      <c r="AR46" s="199" t="s">
        <v>283</v>
      </c>
      <c r="AS46" s="199" t="s">
        <v>283</v>
      </c>
      <c r="AT46" s="199" t="s">
        <v>283</v>
      </c>
      <c r="AU46" s="199" t="s">
        <v>283</v>
      </c>
      <c r="AV46" s="199" t="s">
        <v>283</v>
      </c>
      <c r="AW46" s="199" t="s">
        <v>283</v>
      </c>
      <c r="AX46" s="639" t="s">
        <v>649</v>
      </c>
      <c r="AY46" s="199" t="s">
        <v>283</v>
      </c>
      <c r="AZ46" s="199" t="s">
        <v>283</v>
      </c>
      <c r="BA46" s="639" t="s">
        <v>649</v>
      </c>
      <c r="BB46" s="199" t="s">
        <v>283</v>
      </c>
      <c r="BC46" s="199" t="s">
        <v>283</v>
      </c>
      <c r="BD46" s="199" t="s">
        <v>283</v>
      </c>
      <c r="BE46" s="199" t="s">
        <v>283</v>
      </c>
      <c r="BF46" s="199" t="s">
        <v>283</v>
      </c>
      <c r="BG46" s="199" t="s">
        <v>283</v>
      </c>
      <c r="BH46" s="201">
        <v>5.9</v>
      </c>
      <c r="BI46" s="199" t="s">
        <v>283</v>
      </c>
      <c r="BJ46" s="199" t="s">
        <v>283</v>
      </c>
      <c r="BK46" s="201">
        <v>5.9</v>
      </c>
      <c r="BL46" s="199" t="s">
        <v>283</v>
      </c>
      <c r="BM46" s="199" t="s">
        <v>283</v>
      </c>
      <c r="BN46" s="199" t="s">
        <v>283</v>
      </c>
      <c r="BO46" s="199" t="s">
        <v>283</v>
      </c>
      <c r="BP46" s="199" t="s">
        <v>283</v>
      </c>
      <c r="BQ46" s="199" t="s">
        <v>283</v>
      </c>
      <c r="BR46" s="199" t="s">
        <v>283</v>
      </c>
    </row>
    <row r="47" spans="1:70" s="48" customFormat="1" ht="33.75" customHeight="1" x14ac:dyDescent="0.25">
      <c r="A47" s="242" t="s">
        <v>271</v>
      </c>
      <c r="B47" s="88" t="s">
        <v>273</v>
      </c>
      <c r="C47" s="242" t="s">
        <v>291</v>
      </c>
      <c r="D47" s="242" t="s">
        <v>283</v>
      </c>
      <c r="E47" s="242" t="s">
        <v>283</v>
      </c>
      <c r="F47" s="242" t="s">
        <v>283</v>
      </c>
      <c r="G47" s="242" t="s">
        <v>283</v>
      </c>
      <c r="H47" s="94" t="s">
        <v>283</v>
      </c>
      <c r="I47" s="242" t="s">
        <v>283</v>
      </c>
      <c r="J47" s="242" t="s">
        <v>283</v>
      </c>
      <c r="K47" s="242" t="s">
        <v>283</v>
      </c>
      <c r="L47" s="242" t="s">
        <v>283</v>
      </c>
      <c r="M47" s="242" t="s">
        <v>283</v>
      </c>
      <c r="N47" s="242" t="s">
        <v>283</v>
      </c>
      <c r="O47" s="242" t="s">
        <v>283</v>
      </c>
      <c r="P47" s="242" t="s">
        <v>283</v>
      </c>
      <c r="Q47" s="242" t="s">
        <v>283</v>
      </c>
      <c r="R47" s="242" t="s">
        <v>283</v>
      </c>
      <c r="S47" s="242" t="s">
        <v>283</v>
      </c>
      <c r="T47" s="242" t="s">
        <v>283</v>
      </c>
      <c r="U47" s="242" t="s">
        <v>283</v>
      </c>
      <c r="V47" s="242" t="s">
        <v>283</v>
      </c>
      <c r="W47" s="242" t="s">
        <v>283</v>
      </c>
      <c r="X47" s="242" t="s">
        <v>283</v>
      </c>
      <c r="Y47" s="242" t="s">
        <v>283</v>
      </c>
      <c r="Z47" s="242" t="s">
        <v>283</v>
      </c>
      <c r="AA47" s="242" t="s">
        <v>283</v>
      </c>
      <c r="AB47" s="242" t="s">
        <v>283</v>
      </c>
      <c r="AC47" s="242" t="s">
        <v>283</v>
      </c>
      <c r="AD47" s="66" t="s">
        <v>283</v>
      </c>
      <c r="AE47" s="66" t="s">
        <v>283</v>
      </c>
      <c r="AF47" s="66" t="s">
        <v>283</v>
      </c>
      <c r="AG47" s="66" t="s">
        <v>283</v>
      </c>
      <c r="AH47" s="66" t="s">
        <v>283</v>
      </c>
      <c r="AI47" s="66" t="s">
        <v>283</v>
      </c>
      <c r="AJ47" s="66" t="s">
        <v>283</v>
      </c>
      <c r="AK47" s="66" t="s">
        <v>283</v>
      </c>
      <c r="AL47" s="66" t="s">
        <v>283</v>
      </c>
      <c r="AM47" s="66" t="s">
        <v>283</v>
      </c>
      <c r="AN47" s="66" t="s">
        <v>283</v>
      </c>
      <c r="AO47" s="66" t="s">
        <v>283</v>
      </c>
      <c r="AP47" s="66" t="s">
        <v>283</v>
      </c>
      <c r="AQ47" s="66" t="s">
        <v>283</v>
      </c>
      <c r="AR47" s="66" t="s">
        <v>283</v>
      </c>
      <c r="AS47" s="66" t="s">
        <v>283</v>
      </c>
      <c r="AT47" s="66" t="s">
        <v>283</v>
      </c>
      <c r="AU47" s="66" t="s">
        <v>283</v>
      </c>
      <c r="AV47" s="66" t="s">
        <v>283</v>
      </c>
      <c r="AW47" s="66" t="s">
        <v>283</v>
      </c>
      <c r="AX47" s="66" t="s">
        <v>283</v>
      </c>
      <c r="AY47" s="66" t="s">
        <v>283</v>
      </c>
      <c r="AZ47" s="66" t="s">
        <v>283</v>
      </c>
      <c r="BA47" s="66" t="s">
        <v>283</v>
      </c>
      <c r="BB47" s="66" t="s">
        <v>283</v>
      </c>
      <c r="BC47" s="66" t="s">
        <v>283</v>
      </c>
      <c r="BD47" s="66" t="s">
        <v>283</v>
      </c>
      <c r="BE47" s="66" t="s">
        <v>283</v>
      </c>
      <c r="BF47" s="66" t="s">
        <v>283</v>
      </c>
      <c r="BG47" s="66" t="s">
        <v>283</v>
      </c>
      <c r="BH47" s="242" t="s">
        <v>283</v>
      </c>
      <c r="BI47" s="242" t="s">
        <v>283</v>
      </c>
      <c r="BJ47" s="242" t="s">
        <v>283</v>
      </c>
      <c r="BK47" s="242" t="s">
        <v>283</v>
      </c>
      <c r="BL47" s="242" t="s">
        <v>283</v>
      </c>
      <c r="BM47" s="242" t="s">
        <v>283</v>
      </c>
      <c r="BN47" s="242" t="s">
        <v>283</v>
      </c>
      <c r="BO47" s="242" t="s">
        <v>283</v>
      </c>
      <c r="BP47" s="242" t="s">
        <v>283</v>
      </c>
      <c r="BQ47" s="242" t="s">
        <v>283</v>
      </c>
      <c r="BR47" s="242" t="s">
        <v>283</v>
      </c>
    </row>
    <row r="48" spans="1:70" s="48" customFormat="1" ht="33.75" customHeight="1" x14ac:dyDescent="0.25">
      <c r="A48" s="242" t="s">
        <v>274</v>
      </c>
      <c r="B48" s="88" t="s">
        <v>228</v>
      </c>
      <c r="C48" s="242" t="s">
        <v>291</v>
      </c>
      <c r="D48" s="242" t="s">
        <v>283</v>
      </c>
      <c r="E48" s="242" t="s">
        <v>283</v>
      </c>
      <c r="F48" s="242" t="s">
        <v>283</v>
      </c>
      <c r="G48" s="242" t="s">
        <v>283</v>
      </c>
      <c r="H48" s="94" t="s">
        <v>283</v>
      </c>
      <c r="I48" s="242" t="s">
        <v>283</v>
      </c>
      <c r="J48" s="242" t="s">
        <v>283</v>
      </c>
      <c r="K48" s="242" t="s">
        <v>283</v>
      </c>
      <c r="L48" s="242" t="s">
        <v>283</v>
      </c>
      <c r="M48" s="242" t="s">
        <v>283</v>
      </c>
      <c r="N48" s="242" t="s">
        <v>283</v>
      </c>
      <c r="O48" s="242" t="s">
        <v>283</v>
      </c>
      <c r="P48" s="242" t="s">
        <v>283</v>
      </c>
      <c r="Q48" s="242" t="s">
        <v>283</v>
      </c>
      <c r="R48" s="242" t="s">
        <v>283</v>
      </c>
      <c r="S48" s="242" t="s">
        <v>283</v>
      </c>
      <c r="T48" s="242" t="s">
        <v>283</v>
      </c>
      <c r="U48" s="242" t="s">
        <v>283</v>
      </c>
      <c r="V48" s="242" t="s">
        <v>283</v>
      </c>
      <c r="W48" s="242" t="s">
        <v>283</v>
      </c>
      <c r="X48" s="242" t="s">
        <v>283</v>
      </c>
      <c r="Y48" s="242" t="s">
        <v>283</v>
      </c>
      <c r="Z48" s="242" t="s">
        <v>283</v>
      </c>
      <c r="AA48" s="242" t="s">
        <v>283</v>
      </c>
      <c r="AB48" s="242" t="s">
        <v>283</v>
      </c>
      <c r="AC48" s="242" t="s">
        <v>283</v>
      </c>
      <c r="AD48" s="66" t="s">
        <v>283</v>
      </c>
      <c r="AE48" s="66" t="s">
        <v>283</v>
      </c>
      <c r="AF48" s="66" t="s">
        <v>283</v>
      </c>
      <c r="AG48" s="66" t="s">
        <v>283</v>
      </c>
      <c r="AH48" s="66" t="s">
        <v>283</v>
      </c>
      <c r="AI48" s="66" t="s">
        <v>283</v>
      </c>
      <c r="AJ48" s="66" t="s">
        <v>283</v>
      </c>
      <c r="AK48" s="66" t="s">
        <v>283</v>
      </c>
      <c r="AL48" s="66" t="s">
        <v>283</v>
      </c>
      <c r="AM48" s="66" t="s">
        <v>283</v>
      </c>
      <c r="AN48" s="66" t="s">
        <v>283</v>
      </c>
      <c r="AO48" s="66" t="s">
        <v>283</v>
      </c>
      <c r="AP48" s="66" t="s">
        <v>283</v>
      </c>
      <c r="AQ48" s="66" t="s">
        <v>283</v>
      </c>
      <c r="AR48" s="66" t="s">
        <v>283</v>
      </c>
      <c r="AS48" s="66" t="s">
        <v>283</v>
      </c>
      <c r="AT48" s="66" t="s">
        <v>283</v>
      </c>
      <c r="AU48" s="66" t="s">
        <v>283</v>
      </c>
      <c r="AV48" s="66" t="s">
        <v>283</v>
      </c>
      <c r="AW48" s="66" t="s">
        <v>283</v>
      </c>
      <c r="AX48" s="66" t="s">
        <v>283</v>
      </c>
      <c r="AY48" s="66" t="s">
        <v>283</v>
      </c>
      <c r="AZ48" s="66" t="s">
        <v>283</v>
      </c>
      <c r="BA48" s="66" t="s">
        <v>283</v>
      </c>
      <c r="BB48" s="66" t="s">
        <v>283</v>
      </c>
      <c r="BC48" s="66" t="s">
        <v>283</v>
      </c>
      <c r="BD48" s="66" t="s">
        <v>283</v>
      </c>
      <c r="BE48" s="66" t="s">
        <v>283</v>
      </c>
      <c r="BF48" s="66" t="s">
        <v>283</v>
      </c>
      <c r="BG48" s="66" t="s">
        <v>283</v>
      </c>
      <c r="BH48" s="242" t="s">
        <v>283</v>
      </c>
      <c r="BI48" s="242" t="s">
        <v>283</v>
      </c>
      <c r="BJ48" s="242" t="s">
        <v>283</v>
      </c>
      <c r="BK48" s="242" t="s">
        <v>283</v>
      </c>
      <c r="BL48" s="242" t="s">
        <v>283</v>
      </c>
      <c r="BM48" s="242" t="s">
        <v>283</v>
      </c>
      <c r="BN48" s="242" t="s">
        <v>283</v>
      </c>
      <c r="BO48" s="242" t="s">
        <v>283</v>
      </c>
      <c r="BP48" s="242" t="s">
        <v>283</v>
      </c>
      <c r="BQ48" s="242" t="s">
        <v>283</v>
      </c>
      <c r="BR48" s="242" t="s">
        <v>283</v>
      </c>
    </row>
    <row r="49" spans="1:70" s="48" customFormat="1" ht="19.5" customHeight="1" x14ac:dyDescent="0.25">
      <c r="A49" s="242" t="s">
        <v>275</v>
      </c>
      <c r="B49" s="88" t="s">
        <v>229</v>
      </c>
      <c r="C49" s="242" t="s">
        <v>291</v>
      </c>
      <c r="D49" s="242" t="s">
        <v>283</v>
      </c>
      <c r="E49" s="242">
        <v>2016</v>
      </c>
      <c r="F49" s="242">
        <v>2020</v>
      </c>
      <c r="G49" s="242" t="s">
        <v>283</v>
      </c>
      <c r="H49" s="94">
        <f>H50+H53+H54</f>
        <v>185.499</v>
      </c>
      <c r="I49" s="242" t="s">
        <v>283</v>
      </c>
      <c r="J49" s="242" t="s">
        <v>283</v>
      </c>
      <c r="K49" s="242" t="s">
        <v>283</v>
      </c>
      <c r="L49" s="242" t="s">
        <v>283</v>
      </c>
      <c r="M49" s="242" t="s">
        <v>283</v>
      </c>
      <c r="N49" s="101">
        <f>N53</f>
        <v>59</v>
      </c>
      <c r="O49" s="94">
        <f>O50+O53+O54</f>
        <v>72.225999999999999</v>
      </c>
      <c r="P49" s="242" t="s">
        <v>283</v>
      </c>
      <c r="Q49" s="242">
        <v>120.9</v>
      </c>
      <c r="R49" s="94">
        <f>R50+R53+R54</f>
        <v>126.489</v>
      </c>
      <c r="S49" s="242" t="s">
        <v>283</v>
      </c>
      <c r="T49" s="242" t="s">
        <v>283</v>
      </c>
      <c r="U49" s="242" t="s">
        <v>283</v>
      </c>
      <c r="V49" s="242" t="s">
        <v>283</v>
      </c>
      <c r="W49" s="242" t="s">
        <v>283</v>
      </c>
      <c r="X49" s="242" t="s">
        <v>283</v>
      </c>
      <c r="Y49" s="242" t="s">
        <v>283</v>
      </c>
      <c r="Z49" s="242" t="s">
        <v>283</v>
      </c>
      <c r="AA49" s="242" t="s">
        <v>283</v>
      </c>
      <c r="AB49" s="242" t="s">
        <v>283</v>
      </c>
      <c r="AC49" s="242" t="s">
        <v>283</v>
      </c>
      <c r="AD49" s="94">
        <f>AD50+AD53+AD54</f>
        <v>22.615000000000002</v>
      </c>
      <c r="AE49" s="66" t="s">
        <v>283</v>
      </c>
      <c r="AF49" s="66" t="s">
        <v>283</v>
      </c>
      <c r="AG49" s="94">
        <f>AG50+AG53+AG54</f>
        <v>22.615000000000002</v>
      </c>
      <c r="AH49" s="66" t="s">
        <v>283</v>
      </c>
      <c r="AI49" s="66" t="s">
        <v>283</v>
      </c>
      <c r="AJ49" s="66" t="s">
        <v>283</v>
      </c>
      <c r="AK49" s="66" t="s">
        <v>283</v>
      </c>
      <c r="AL49" s="66" t="s">
        <v>283</v>
      </c>
      <c r="AM49" s="66" t="s">
        <v>283</v>
      </c>
      <c r="AN49" s="94">
        <f>AN50+AN53+AN54</f>
        <v>24.253999999999998</v>
      </c>
      <c r="AO49" s="66" t="s">
        <v>283</v>
      </c>
      <c r="AP49" s="66" t="s">
        <v>283</v>
      </c>
      <c r="AQ49" s="94">
        <f>AQ50+AQ53+AQ54</f>
        <v>24.253999999999998</v>
      </c>
      <c r="AR49" s="66" t="s">
        <v>283</v>
      </c>
      <c r="AS49" s="66" t="s">
        <v>283</v>
      </c>
      <c r="AT49" s="66" t="s">
        <v>283</v>
      </c>
      <c r="AU49" s="66" t="s">
        <v>283</v>
      </c>
      <c r="AV49" s="66" t="s">
        <v>283</v>
      </c>
      <c r="AW49" s="66" t="s">
        <v>283</v>
      </c>
      <c r="AX49" s="94">
        <f>AX50+AX53+AX54</f>
        <v>25.357999999999997</v>
      </c>
      <c r="AY49" s="66" t="s">
        <v>283</v>
      </c>
      <c r="AZ49" s="66" t="s">
        <v>283</v>
      </c>
      <c r="BA49" s="94">
        <f>BA50+BA53+BA54</f>
        <v>25.357999999999997</v>
      </c>
      <c r="BB49" s="66" t="s">
        <v>283</v>
      </c>
      <c r="BC49" s="66" t="s">
        <v>283</v>
      </c>
      <c r="BD49" s="66" t="s">
        <v>283</v>
      </c>
      <c r="BE49" s="66" t="s">
        <v>283</v>
      </c>
      <c r="BF49" s="66" t="s">
        <v>283</v>
      </c>
      <c r="BG49" s="66" t="s">
        <v>283</v>
      </c>
      <c r="BH49" s="94">
        <f>BH50+BH53+BH54</f>
        <v>72.227000000000004</v>
      </c>
      <c r="BI49" s="242" t="s">
        <v>283</v>
      </c>
      <c r="BJ49" s="242" t="s">
        <v>283</v>
      </c>
      <c r="BK49" s="94">
        <f>BK50+BK53+BK54</f>
        <v>72.227000000000004</v>
      </c>
      <c r="BL49" s="242" t="s">
        <v>283</v>
      </c>
      <c r="BM49" s="242" t="s">
        <v>283</v>
      </c>
      <c r="BN49" s="242" t="s">
        <v>283</v>
      </c>
      <c r="BO49" s="242" t="s">
        <v>283</v>
      </c>
      <c r="BP49" s="242" t="s">
        <v>283</v>
      </c>
      <c r="BQ49" s="242" t="s">
        <v>283</v>
      </c>
      <c r="BR49" s="242" t="s">
        <v>283</v>
      </c>
    </row>
    <row r="50" spans="1:70" s="48" customFormat="1" ht="19.5" customHeight="1" x14ac:dyDescent="0.25">
      <c r="A50" s="242" t="s">
        <v>281</v>
      </c>
      <c r="B50" s="88" t="s">
        <v>223</v>
      </c>
      <c r="C50" s="242" t="s">
        <v>334</v>
      </c>
      <c r="D50" s="242" t="s">
        <v>283</v>
      </c>
      <c r="E50" s="242">
        <v>2018</v>
      </c>
      <c r="F50" s="242">
        <v>2020</v>
      </c>
      <c r="G50" s="242" t="s">
        <v>283</v>
      </c>
      <c r="H50" s="94">
        <f>H51+H52</f>
        <v>5.5890000000000004</v>
      </c>
      <c r="I50" s="242" t="s">
        <v>283</v>
      </c>
      <c r="J50" s="242" t="s">
        <v>283</v>
      </c>
      <c r="K50" s="242" t="s">
        <v>283</v>
      </c>
      <c r="L50" s="242" t="s">
        <v>283</v>
      </c>
      <c r="M50" s="242" t="s">
        <v>283</v>
      </c>
      <c r="N50" s="242" t="s">
        <v>283</v>
      </c>
      <c r="O50" s="94">
        <f>O51+O52</f>
        <v>5.5890000000000004</v>
      </c>
      <c r="P50" s="242" t="s">
        <v>283</v>
      </c>
      <c r="Q50" s="94" t="s">
        <v>283</v>
      </c>
      <c r="R50" s="94">
        <f>R51+R52</f>
        <v>5.5890000000000004</v>
      </c>
      <c r="S50" s="242" t="s">
        <v>283</v>
      </c>
      <c r="T50" s="242" t="s">
        <v>283</v>
      </c>
      <c r="U50" s="242" t="s">
        <v>283</v>
      </c>
      <c r="V50" s="242" t="s">
        <v>283</v>
      </c>
      <c r="W50" s="242" t="s">
        <v>283</v>
      </c>
      <c r="X50" s="242" t="s">
        <v>283</v>
      </c>
      <c r="Y50" s="242" t="s">
        <v>283</v>
      </c>
      <c r="Z50" s="242" t="s">
        <v>283</v>
      </c>
      <c r="AA50" s="242" t="s">
        <v>283</v>
      </c>
      <c r="AB50" s="242" t="s">
        <v>283</v>
      </c>
      <c r="AC50" s="242" t="s">
        <v>283</v>
      </c>
      <c r="AD50" s="94">
        <f>AG50</f>
        <v>2.08</v>
      </c>
      <c r="AE50" s="94" t="s">
        <v>283</v>
      </c>
      <c r="AF50" s="94" t="s">
        <v>283</v>
      </c>
      <c r="AG50" s="94">
        <v>2.08</v>
      </c>
      <c r="AH50" s="94" t="s">
        <v>283</v>
      </c>
      <c r="AI50" s="94" t="s">
        <v>283</v>
      </c>
      <c r="AJ50" s="94" t="s">
        <v>283</v>
      </c>
      <c r="AK50" s="94" t="s">
        <v>283</v>
      </c>
      <c r="AL50" s="94" t="s">
        <v>283</v>
      </c>
      <c r="AM50" s="94" t="s">
        <v>283</v>
      </c>
      <c r="AN50" s="94">
        <f>AQ50</f>
        <v>2.08</v>
      </c>
      <c r="AO50" s="94" t="s">
        <v>283</v>
      </c>
      <c r="AP50" s="94" t="s">
        <v>283</v>
      </c>
      <c r="AQ50" s="94">
        <v>2.08</v>
      </c>
      <c r="AR50" s="94" t="s">
        <v>283</v>
      </c>
      <c r="AS50" s="94" t="s">
        <v>283</v>
      </c>
      <c r="AT50" s="94" t="s">
        <v>283</v>
      </c>
      <c r="AU50" s="94" t="s">
        <v>283</v>
      </c>
      <c r="AV50" s="94" t="s">
        <v>283</v>
      </c>
      <c r="AW50" s="94" t="s">
        <v>283</v>
      </c>
      <c r="AX50" s="94">
        <f>BA50</f>
        <v>1.429</v>
      </c>
      <c r="AY50" s="94" t="s">
        <v>283</v>
      </c>
      <c r="AZ50" s="94" t="s">
        <v>283</v>
      </c>
      <c r="BA50" s="94">
        <v>1.429</v>
      </c>
      <c r="BB50" s="94" t="s">
        <v>283</v>
      </c>
      <c r="BC50" s="94" t="s">
        <v>283</v>
      </c>
      <c r="BD50" s="94" t="s">
        <v>283</v>
      </c>
      <c r="BE50" s="94" t="s">
        <v>283</v>
      </c>
      <c r="BF50" s="94" t="s">
        <v>283</v>
      </c>
      <c r="BG50" s="94" t="s">
        <v>283</v>
      </c>
      <c r="BH50" s="94">
        <f>BK50</f>
        <v>5.5890000000000004</v>
      </c>
      <c r="BI50" s="94" t="s">
        <v>283</v>
      </c>
      <c r="BJ50" s="94" t="s">
        <v>283</v>
      </c>
      <c r="BK50" s="94">
        <f>AG50+AQ50+BA50</f>
        <v>5.5890000000000004</v>
      </c>
      <c r="BL50" s="94" t="s">
        <v>283</v>
      </c>
      <c r="BM50" s="94" t="s">
        <v>283</v>
      </c>
      <c r="BN50" s="94" t="s">
        <v>283</v>
      </c>
      <c r="BO50" s="94" t="s">
        <v>283</v>
      </c>
      <c r="BP50" s="94" t="s">
        <v>283</v>
      </c>
      <c r="BQ50" s="94" t="s">
        <v>283</v>
      </c>
      <c r="BR50" s="242" t="s">
        <v>283</v>
      </c>
    </row>
    <row r="51" spans="1:70" s="202" customFormat="1" ht="19.5" customHeight="1" x14ac:dyDescent="0.25">
      <c r="A51" s="199" t="s">
        <v>643</v>
      </c>
      <c r="B51" s="200" t="s">
        <v>646</v>
      </c>
      <c r="C51" s="199" t="s">
        <v>334</v>
      </c>
      <c r="D51" s="199" t="s">
        <v>283</v>
      </c>
      <c r="E51" s="199">
        <v>2018</v>
      </c>
      <c r="F51" s="199">
        <v>2020</v>
      </c>
      <c r="G51" s="242" t="s">
        <v>283</v>
      </c>
      <c r="H51" s="201">
        <v>2.339</v>
      </c>
      <c r="I51" s="199" t="s">
        <v>283</v>
      </c>
      <c r="J51" s="199" t="s">
        <v>283</v>
      </c>
      <c r="K51" s="199" t="s">
        <v>283</v>
      </c>
      <c r="L51" s="199" t="s">
        <v>283</v>
      </c>
      <c r="M51" s="199" t="s">
        <v>283</v>
      </c>
      <c r="N51" s="199" t="s">
        <v>283</v>
      </c>
      <c r="O51" s="201">
        <v>2.339</v>
      </c>
      <c r="P51" s="199" t="s">
        <v>283</v>
      </c>
      <c r="Q51" s="201" t="s">
        <v>283</v>
      </c>
      <c r="R51" s="201">
        <v>2.339</v>
      </c>
      <c r="S51" s="199" t="s">
        <v>283</v>
      </c>
      <c r="T51" s="199" t="s">
        <v>283</v>
      </c>
      <c r="U51" s="199" t="s">
        <v>283</v>
      </c>
      <c r="V51" s="199" t="s">
        <v>283</v>
      </c>
      <c r="W51" s="199" t="s">
        <v>283</v>
      </c>
      <c r="X51" s="199" t="s">
        <v>283</v>
      </c>
      <c r="Y51" s="199" t="s">
        <v>283</v>
      </c>
      <c r="Z51" s="199" t="s">
        <v>283</v>
      </c>
      <c r="AA51" s="199" t="s">
        <v>283</v>
      </c>
      <c r="AB51" s="199" t="s">
        <v>283</v>
      </c>
      <c r="AC51" s="199" t="s">
        <v>283</v>
      </c>
      <c r="AD51" s="94">
        <f t="shared" ref="AD51:AD52" si="0">AG51</f>
        <v>0.77900000000000003</v>
      </c>
      <c r="AE51" s="201" t="s">
        <v>283</v>
      </c>
      <c r="AF51" s="201" t="s">
        <v>283</v>
      </c>
      <c r="AG51" s="201">
        <f>0.779</f>
        <v>0.77900000000000003</v>
      </c>
      <c r="AH51" s="201" t="s">
        <v>283</v>
      </c>
      <c r="AI51" s="201" t="s">
        <v>283</v>
      </c>
      <c r="AJ51" s="201" t="s">
        <v>283</v>
      </c>
      <c r="AK51" s="201" t="s">
        <v>283</v>
      </c>
      <c r="AL51" s="201" t="s">
        <v>283</v>
      </c>
      <c r="AM51" s="201" t="s">
        <v>283</v>
      </c>
      <c r="AN51" s="94">
        <f t="shared" ref="AN51:AN52" si="1">AQ51</f>
        <v>0.77900000000000003</v>
      </c>
      <c r="AO51" s="201" t="s">
        <v>283</v>
      </c>
      <c r="AP51" s="201" t="s">
        <v>283</v>
      </c>
      <c r="AQ51" s="201">
        <v>0.77900000000000003</v>
      </c>
      <c r="AR51" s="201" t="s">
        <v>283</v>
      </c>
      <c r="AS51" s="201" t="s">
        <v>283</v>
      </c>
      <c r="AT51" s="201" t="s">
        <v>283</v>
      </c>
      <c r="AU51" s="201" t="s">
        <v>283</v>
      </c>
      <c r="AV51" s="201" t="s">
        <v>283</v>
      </c>
      <c r="AW51" s="201" t="s">
        <v>283</v>
      </c>
      <c r="AX51" s="94">
        <f t="shared" ref="AX51:AX52" si="2">BA51</f>
        <v>0.77900000000000003</v>
      </c>
      <c r="AY51" s="201" t="s">
        <v>283</v>
      </c>
      <c r="AZ51" s="201" t="s">
        <v>283</v>
      </c>
      <c r="BA51" s="201">
        <v>0.77900000000000003</v>
      </c>
      <c r="BB51" s="201" t="s">
        <v>283</v>
      </c>
      <c r="BC51" s="201" t="s">
        <v>283</v>
      </c>
      <c r="BD51" s="201" t="s">
        <v>283</v>
      </c>
      <c r="BE51" s="201" t="s">
        <v>283</v>
      </c>
      <c r="BF51" s="201" t="s">
        <v>283</v>
      </c>
      <c r="BG51" s="201" t="s">
        <v>283</v>
      </c>
      <c r="BH51" s="94">
        <f t="shared" ref="BH51:BH52" si="3">BK51</f>
        <v>2.3370000000000002</v>
      </c>
      <c r="BI51" s="201" t="s">
        <v>283</v>
      </c>
      <c r="BJ51" s="201" t="s">
        <v>283</v>
      </c>
      <c r="BK51" s="94">
        <f t="shared" ref="BK51:BK52" si="4">AG51+AQ51+BA51</f>
        <v>2.3370000000000002</v>
      </c>
      <c r="BL51" s="201" t="s">
        <v>283</v>
      </c>
      <c r="BM51" s="201" t="s">
        <v>283</v>
      </c>
      <c r="BN51" s="201" t="s">
        <v>283</v>
      </c>
      <c r="BO51" s="201" t="s">
        <v>283</v>
      </c>
      <c r="BP51" s="201" t="s">
        <v>283</v>
      </c>
      <c r="BQ51" s="201" t="s">
        <v>283</v>
      </c>
      <c r="BR51" s="199" t="s">
        <v>283</v>
      </c>
    </row>
    <row r="52" spans="1:70" s="202" customFormat="1" ht="19.5" customHeight="1" x14ac:dyDescent="0.25">
      <c r="A52" s="199" t="s">
        <v>644</v>
      </c>
      <c r="B52" s="200" t="s">
        <v>645</v>
      </c>
      <c r="C52" s="199" t="s">
        <v>334</v>
      </c>
      <c r="D52" s="199" t="s">
        <v>283</v>
      </c>
      <c r="E52" s="199">
        <v>2018</v>
      </c>
      <c r="F52" s="199">
        <v>2020</v>
      </c>
      <c r="G52" s="242" t="s">
        <v>283</v>
      </c>
      <c r="H52" s="201">
        <f>1.3+1.3+0.65</f>
        <v>3.25</v>
      </c>
      <c r="I52" s="199" t="s">
        <v>283</v>
      </c>
      <c r="J52" s="199" t="s">
        <v>283</v>
      </c>
      <c r="K52" s="199" t="s">
        <v>283</v>
      </c>
      <c r="L52" s="199" t="s">
        <v>283</v>
      </c>
      <c r="M52" s="199" t="s">
        <v>283</v>
      </c>
      <c r="N52" s="199" t="s">
        <v>283</v>
      </c>
      <c r="O52" s="201">
        <v>3.25</v>
      </c>
      <c r="P52" s="199" t="s">
        <v>283</v>
      </c>
      <c r="Q52" s="201" t="s">
        <v>283</v>
      </c>
      <c r="R52" s="201">
        <v>3.25</v>
      </c>
      <c r="S52" s="199" t="s">
        <v>283</v>
      </c>
      <c r="T52" s="199" t="s">
        <v>283</v>
      </c>
      <c r="U52" s="199" t="s">
        <v>283</v>
      </c>
      <c r="V52" s="199" t="s">
        <v>283</v>
      </c>
      <c r="W52" s="199" t="s">
        <v>283</v>
      </c>
      <c r="X52" s="199" t="s">
        <v>283</v>
      </c>
      <c r="Y52" s="199" t="s">
        <v>283</v>
      </c>
      <c r="Z52" s="199" t="s">
        <v>283</v>
      </c>
      <c r="AA52" s="199" t="s">
        <v>283</v>
      </c>
      <c r="AB52" s="199" t="s">
        <v>283</v>
      </c>
      <c r="AC52" s="199" t="s">
        <v>283</v>
      </c>
      <c r="AD52" s="94">
        <f t="shared" si="0"/>
        <v>1.3</v>
      </c>
      <c r="AE52" s="201" t="s">
        <v>283</v>
      </c>
      <c r="AF52" s="201" t="s">
        <v>283</v>
      </c>
      <c r="AG52" s="201">
        <v>1.3</v>
      </c>
      <c r="AH52" s="201" t="s">
        <v>283</v>
      </c>
      <c r="AI52" s="201" t="s">
        <v>283</v>
      </c>
      <c r="AJ52" s="201" t="s">
        <v>283</v>
      </c>
      <c r="AK52" s="201" t="s">
        <v>283</v>
      </c>
      <c r="AL52" s="201" t="s">
        <v>283</v>
      </c>
      <c r="AM52" s="201" t="s">
        <v>283</v>
      </c>
      <c r="AN52" s="94">
        <f t="shared" si="1"/>
        <v>1.3</v>
      </c>
      <c r="AO52" s="201" t="s">
        <v>283</v>
      </c>
      <c r="AP52" s="201" t="s">
        <v>283</v>
      </c>
      <c r="AQ52" s="201">
        <v>1.3</v>
      </c>
      <c r="AR52" s="201" t="s">
        <v>283</v>
      </c>
      <c r="AS52" s="201" t="s">
        <v>283</v>
      </c>
      <c r="AT52" s="201" t="s">
        <v>283</v>
      </c>
      <c r="AU52" s="201" t="s">
        <v>283</v>
      </c>
      <c r="AV52" s="201" t="s">
        <v>283</v>
      </c>
      <c r="AW52" s="201" t="s">
        <v>283</v>
      </c>
      <c r="AX52" s="94">
        <f t="shared" si="2"/>
        <v>0.65</v>
      </c>
      <c r="AY52" s="201" t="s">
        <v>283</v>
      </c>
      <c r="AZ52" s="201" t="s">
        <v>283</v>
      </c>
      <c r="BA52" s="201">
        <v>0.65</v>
      </c>
      <c r="BB52" s="201" t="s">
        <v>283</v>
      </c>
      <c r="BC52" s="201" t="s">
        <v>283</v>
      </c>
      <c r="BD52" s="201" t="s">
        <v>283</v>
      </c>
      <c r="BE52" s="201" t="s">
        <v>283</v>
      </c>
      <c r="BF52" s="201" t="s">
        <v>283</v>
      </c>
      <c r="BG52" s="201" t="s">
        <v>283</v>
      </c>
      <c r="BH52" s="94">
        <f t="shared" si="3"/>
        <v>3.25</v>
      </c>
      <c r="BI52" s="201" t="s">
        <v>283</v>
      </c>
      <c r="BJ52" s="201" t="s">
        <v>283</v>
      </c>
      <c r="BK52" s="94">
        <f t="shared" si="4"/>
        <v>3.25</v>
      </c>
      <c r="BL52" s="201" t="s">
        <v>283</v>
      </c>
      <c r="BM52" s="201" t="s">
        <v>283</v>
      </c>
      <c r="BN52" s="201" t="s">
        <v>283</v>
      </c>
      <c r="BO52" s="201" t="s">
        <v>283</v>
      </c>
      <c r="BP52" s="201" t="s">
        <v>283</v>
      </c>
      <c r="BQ52" s="201" t="s">
        <v>283</v>
      </c>
      <c r="BR52" s="199" t="s">
        <v>283</v>
      </c>
    </row>
    <row r="53" spans="1:70" s="48" customFormat="1" ht="19.5" customHeight="1" x14ac:dyDescent="0.25">
      <c r="A53" s="242" t="s">
        <v>317</v>
      </c>
      <c r="B53" s="88" t="s">
        <v>476</v>
      </c>
      <c r="C53" s="242" t="s">
        <v>292</v>
      </c>
      <c r="D53" s="242" t="s">
        <v>319</v>
      </c>
      <c r="E53" s="242">
        <v>2016</v>
      </c>
      <c r="F53" s="242" t="s">
        <v>283</v>
      </c>
      <c r="G53" s="242" t="s">
        <v>283</v>
      </c>
      <c r="H53" s="94">
        <v>179.91</v>
      </c>
      <c r="I53" s="242" t="s">
        <v>283</v>
      </c>
      <c r="J53" s="242" t="s">
        <v>283</v>
      </c>
      <c r="K53" s="242" t="s">
        <v>283</v>
      </c>
      <c r="L53" s="242" t="s">
        <v>283</v>
      </c>
      <c r="M53" s="242" t="s">
        <v>283</v>
      </c>
      <c r="N53" s="101">
        <v>59</v>
      </c>
      <c r="O53" s="94">
        <v>66.637</v>
      </c>
      <c r="P53" s="242" t="s">
        <v>283</v>
      </c>
      <c r="Q53" s="94">
        <v>120.9</v>
      </c>
      <c r="R53" s="94">
        <v>120.9</v>
      </c>
      <c r="S53" s="242" t="s">
        <v>283</v>
      </c>
      <c r="T53" s="242" t="s">
        <v>283</v>
      </c>
      <c r="U53" s="242" t="s">
        <v>283</v>
      </c>
      <c r="V53" s="242" t="s">
        <v>283</v>
      </c>
      <c r="W53" s="242" t="s">
        <v>283</v>
      </c>
      <c r="X53" s="242" t="s">
        <v>283</v>
      </c>
      <c r="Y53" s="242" t="s">
        <v>283</v>
      </c>
      <c r="Z53" s="242" t="s">
        <v>283</v>
      </c>
      <c r="AA53" s="242" t="s">
        <v>283</v>
      </c>
      <c r="AB53" s="242" t="s">
        <v>283</v>
      </c>
      <c r="AC53" s="242" t="s">
        <v>283</v>
      </c>
      <c r="AD53" s="94">
        <v>20.535</v>
      </c>
      <c r="AE53" s="66" t="s">
        <v>283</v>
      </c>
      <c r="AF53" s="66" t="s">
        <v>283</v>
      </c>
      <c r="AG53" s="94">
        <v>20.535</v>
      </c>
      <c r="AH53" s="66" t="s">
        <v>283</v>
      </c>
      <c r="AI53" s="66" t="s">
        <v>283</v>
      </c>
      <c r="AJ53" s="66" t="s">
        <v>283</v>
      </c>
      <c r="AK53" s="66" t="s">
        <v>283</v>
      </c>
      <c r="AL53" s="66" t="s">
        <v>283</v>
      </c>
      <c r="AM53" s="66" t="s">
        <v>283</v>
      </c>
      <c r="AN53" s="94">
        <v>22.173999999999999</v>
      </c>
      <c r="AO53" s="66" t="s">
        <v>283</v>
      </c>
      <c r="AP53" s="66" t="s">
        <v>283</v>
      </c>
      <c r="AQ53" s="94">
        <v>22.173999999999999</v>
      </c>
      <c r="AR53" s="66" t="s">
        <v>283</v>
      </c>
      <c r="AS53" s="66" t="s">
        <v>283</v>
      </c>
      <c r="AT53" s="66" t="s">
        <v>283</v>
      </c>
      <c r="AU53" s="66" t="s">
        <v>283</v>
      </c>
      <c r="AV53" s="66" t="s">
        <v>283</v>
      </c>
      <c r="AW53" s="66" t="s">
        <v>283</v>
      </c>
      <c r="AX53" s="94">
        <v>23.928999999999998</v>
      </c>
      <c r="AY53" s="66" t="s">
        <v>283</v>
      </c>
      <c r="AZ53" s="66" t="s">
        <v>283</v>
      </c>
      <c r="BA53" s="94">
        <v>23.928999999999998</v>
      </c>
      <c r="BB53" s="66" t="s">
        <v>283</v>
      </c>
      <c r="BC53" s="66" t="s">
        <v>283</v>
      </c>
      <c r="BD53" s="66" t="s">
        <v>283</v>
      </c>
      <c r="BE53" s="66" t="s">
        <v>283</v>
      </c>
      <c r="BF53" s="66" t="s">
        <v>283</v>
      </c>
      <c r="BG53" s="66" t="s">
        <v>283</v>
      </c>
      <c r="BH53" s="94">
        <f t="shared" ref="BH53" si="5">BK53</f>
        <v>66.638000000000005</v>
      </c>
      <c r="BI53" s="242" t="s">
        <v>283</v>
      </c>
      <c r="BJ53" s="242" t="s">
        <v>283</v>
      </c>
      <c r="BK53" s="94">
        <f>AG53+AQ53+BA53</f>
        <v>66.638000000000005</v>
      </c>
      <c r="BL53" s="242" t="s">
        <v>283</v>
      </c>
      <c r="BM53" s="242" t="s">
        <v>283</v>
      </c>
      <c r="BN53" s="242" t="s">
        <v>283</v>
      </c>
      <c r="BO53" s="242" t="s">
        <v>283</v>
      </c>
      <c r="BP53" s="242" t="s">
        <v>283</v>
      </c>
      <c r="BQ53" s="242" t="s">
        <v>283</v>
      </c>
      <c r="BR53" s="242" t="s">
        <v>283</v>
      </c>
    </row>
    <row r="54" spans="1:70" s="248" customFormat="1" ht="34.5" customHeight="1" x14ac:dyDescent="0.25">
      <c r="A54" s="252"/>
      <c r="B54" s="253"/>
      <c r="C54" s="252"/>
      <c r="D54" s="252"/>
      <c r="E54" s="252"/>
      <c r="F54" s="252"/>
      <c r="G54" s="252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</row>
    <row r="55" spans="1:70" ht="35.25" customHeight="1" x14ac:dyDescent="0.25">
      <c r="A55" s="249"/>
      <c r="B55" s="250"/>
      <c r="C55" s="249"/>
      <c r="D55" s="249"/>
      <c r="E55" s="249"/>
      <c r="F55" s="249"/>
      <c r="G55" s="249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  <c r="AB55" s="251"/>
      <c r="AC55" s="251"/>
      <c r="AD55" s="251"/>
      <c r="AE55" s="251"/>
      <c r="AF55" s="251"/>
      <c r="AG55" s="251"/>
      <c r="AH55" s="251"/>
      <c r="AI55" s="251"/>
      <c r="AJ55" s="251"/>
      <c r="AK55" s="251"/>
      <c r="AL55" s="251"/>
      <c r="AM55" s="251"/>
      <c r="AN55" s="251"/>
      <c r="AO55" s="251"/>
      <c r="AP55" s="251"/>
      <c r="AQ55" s="251"/>
      <c r="AR55" s="251"/>
      <c r="AS55" s="251"/>
      <c r="AT55" s="251"/>
      <c r="AU55" s="251"/>
      <c r="AV55" s="251"/>
      <c r="AW55" s="251"/>
      <c r="AX55" s="251"/>
      <c r="AY55" s="251"/>
      <c r="AZ55" s="251"/>
      <c r="BA55" s="251"/>
      <c r="BB55" s="251"/>
      <c r="BC55" s="251"/>
      <c r="BD55" s="251"/>
      <c r="BE55" s="251"/>
      <c r="BF55" s="251"/>
      <c r="BG55" s="251"/>
      <c r="BH55" s="251"/>
      <c r="BI55" s="251"/>
      <c r="BJ55" s="251"/>
      <c r="BK55" s="251"/>
      <c r="BL55" s="251"/>
      <c r="BM55" s="251"/>
      <c r="BN55" s="251"/>
      <c r="BO55" s="251"/>
      <c r="BP55" s="251"/>
      <c r="BQ55" s="251"/>
      <c r="BR55" s="251"/>
    </row>
    <row r="56" spans="1:70" ht="30" customHeight="1" x14ac:dyDescent="0.25">
      <c r="H56" s="197"/>
      <c r="AD56" s="214"/>
      <c r="AG56" s="214"/>
      <c r="AN56" s="214"/>
      <c r="AQ56" s="214"/>
      <c r="AX56" s="214"/>
      <c r="BA56" s="214"/>
      <c r="BH56" s="214"/>
      <c r="BK56" s="214"/>
    </row>
    <row r="57" spans="1:70" ht="63.75" customHeight="1" x14ac:dyDescent="0.25">
      <c r="A57" s="269" t="s">
        <v>207</v>
      </c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69"/>
      <c r="P57" s="269"/>
    </row>
    <row r="58" spans="1:70" ht="40.5" customHeight="1" x14ac:dyDescent="0.25">
      <c r="A58" s="268" t="s">
        <v>208</v>
      </c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</row>
    <row r="59" spans="1:70" ht="57" customHeight="1" x14ac:dyDescent="0.25">
      <c r="A59" s="268" t="s">
        <v>160</v>
      </c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</row>
    <row r="60" spans="1:70" ht="42.75" customHeight="1" x14ac:dyDescent="0.25">
      <c r="A60" s="268" t="s">
        <v>209</v>
      </c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</row>
    <row r="61" spans="1:70" x14ac:dyDescent="0.25"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</row>
    <row r="62" spans="1:70" x14ac:dyDescent="0.25">
      <c r="B62" s="3"/>
      <c r="C62" s="3"/>
      <c r="D62" s="48"/>
      <c r="E62" s="48"/>
      <c r="F62" s="48"/>
      <c r="G62" s="48"/>
      <c r="H62" s="48"/>
      <c r="I62" s="48"/>
      <c r="J62" s="48"/>
      <c r="K62" s="48"/>
      <c r="L62" s="48"/>
    </row>
    <row r="63" spans="1:70" x14ac:dyDescent="0.25"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</row>
    <row r="64" spans="1:70" x14ac:dyDescent="0.25"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</row>
    <row r="65" spans="2:17" x14ac:dyDescent="0.25"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</row>
    <row r="66" spans="2:17" x14ac:dyDescent="0.25"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</row>
    <row r="67" spans="2:17" x14ac:dyDescent="0.25">
      <c r="B67" s="61"/>
      <c r="C67" s="48"/>
      <c r="D67" s="48"/>
      <c r="E67" s="48"/>
      <c r="F67" s="48"/>
      <c r="G67" s="48"/>
      <c r="H67" s="48"/>
      <c r="I67" s="48"/>
      <c r="J67" s="48"/>
      <c r="K67" s="48"/>
      <c r="L67" s="48"/>
    </row>
    <row r="68" spans="2:17" x14ac:dyDescent="0.25"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1"/>
      <c r="M68" s="271"/>
      <c r="N68" s="271"/>
      <c r="O68" s="271"/>
      <c r="P68" s="271"/>
      <c r="Q68" s="271"/>
    </row>
  </sheetData>
  <mergeCells count="44">
    <mergeCell ref="A9:AC9"/>
    <mergeCell ref="A4:AC4"/>
    <mergeCell ref="A5:AC5"/>
    <mergeCell ref="A6:AC6"/>
    <mergeCell ref="A7:AC7"/>
    <mergeCell ref="A8:AC8"/>
    <mergeCell ref="BH15:BL15"/>
    <mergeCell ref="BM15:BQ15"/>
    <mergeCell ref="A10:AC10"/>
    <mergeCell ref="A11:AC11"/>
    <mergeCell ref="A12:AC12"/>
    <mergeCell ref="A14:A16"/>
    <mergeCell ref="B14:B16"/>
    <mergeCell ref="C14:C16"/>
    <mergeCell ref="D14:D16"/>
    <mergeCell ref="E14:E16"/>
    <mergeCell ref="F14:G15"/>
    <mergeCell ref="H14:M14"/>
    <mergeCell ref="BR14:BR16"/>
    <mergeCell ref="H15:J15"/>
    <mergeCell ref="K15:M15"/>
    <mergeCell ref="T15:X15"/>
    <mergeCell ref="Y15:AC15"/>
    <mergeCell ref="AD15:AH15"/>
    <mergeCell ref="AI15:AM15"/>
    <mergeCell ref="AN15:AR15"/>
    <mergeCell ref="AS15:AW15"/>
    <mergeCell ref="AX15:BB15"/>
    <mergeCell ref="N14:N16"/>
    <mergeCell ref="O14:P15"/>
    <mergeCell ref="Q14:S15"/>
    <mergeCell ref="T14:AC14"/>
    <mergeCell ref="AD14:BQ14"/>
    <mergeCell ref="BC15:BG15"/>
    <mergeCell ref="B64:Q64"/>
    <mergeCell ref="B65:Q65"/>
    <mergeCell ref="B66:Q66"/>
    <mergeCell ref="B68:Q68"/>
    <mergeCell ref="A57:P57"/>
    <mergeCell ref="A58:P58"/>
    <mergeCell ref="A59:P59"/>
    <mergeCell ref="A60:P60"/>
    <mergeCell ref="B61:Q61"/>
    <mergeCell ref="B63:Q63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52" fitToWidth="2" orientation="landscape" r:id="rId1"/>
  <headerFooter differentFirst="1">
    <oddHeader>&amp;C&amp;P</oddHeader>
  </headerFooter>
  <colBreaks count="1" manualBreakCount="1">
    <brk id="29" max="6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83"/>
  <sheetViews>
    <sheetView view="pageBreakPreview" zoomScale="90" zoomScaleNormal="85" zoomScaleSheetLayoutView="90" workbookViewId="0">
      <selection activeCell="L12" sqref="L12"/>
    </sheetView>
  </sheetViews>
  <sheetFormatPr defaultRowHeight="15" x14ac:dyDescent="0.25"/>
  <cols>
    <col min="1" max="1" width="10.5" style="65" customWidth="1"/>
    <col min="2" max="2" width="37.375" style="55" customWidth="1"/>
    <col min="3" max="3" width="21.5" style="55" customWidth="1"/>
    <col min="4" max="4" width="18.875" style="55" customWidth="1"/>
    <col min="5" max="5" width="10.875" style="55" customWidth="1"/>
    <col min="6" max="6" width="8.5" style="55" customWidth="1"/>
    <col min="7" max="7" width="9.5" style="55" customWidth="1"/>
    <col min="8" max="8" width="9.75" style="55" customWidth="1"/>
    <col min="9" max="9" width="9.375" style="55" customWidth="1"/>
    <col min="10" max="16384" width="9" style="55"/>
  </cols>
  <sheetData>
    <row r="1" spans="1:19" ht="18.75" x14ac:dyDescent="0.25">
      <c r="J1" s="17" t="s">
        <v>175</v>
      </c>
    </row>
    <row r="2" spans="1:19" ht="18.75" x14ac:dyDescent="0.3">
      <c r="J2" s="12" t="s">
        <v>1</v>
      </c>
    </row>
    <row r="3" spans="1:19" ht="18.75" x14ac:dyDescent="0.3">
      <c r="J3" s="12" t="s">
        <v>637</v>
      </c>
    </row>
    <row r="4" spans="1:19" ht="18.75" x14ac:dyDescent="0.3">
      <c r="J4" s="12"/>
    </row>
    <row r="5" spans="1:19" ht="15.75" x14ac:dyDescent="0.25">
      <c r="A5" s="350" t="s">
        <v>206</v>
      </c>
      <c r="B5" s="350"/>
      <c r="C5" s="350"/>
      <c r="D5" s="350"/>
      <c r="E5" s="350"/>
      <c r="F5" s="350"/>
      <c r="G5" s="350"/>
      <c r="H5" s="350"/>
      <c r="I5" s="350"/>
      <c r="J5" s="350"/>
    </row>
    <row r="6" spans="1:19" ht="15.75" x14ac:dyDescent="0.25">
      <c r="A6" s="80"/>
      <c r="B6" s="81"/>
      <c r="C6" s="81"/>
      <c r="D6" s="81"/>
      <c r="E6" s="81"/>
      <c r="F6" s="81"/>
      <c r="G6" s="81"/>
      <c r="H6" s="81"/>
      <c r="I6" s="81"/>
      <c r="J6" s="81"/>
    </row>
    <row r="7" spans="1:19" ht="15.75" x14ac:dyDescent="0.25">
      <c r="A7" s="351" t="s">
        <v>337</v>
      </c>
      <c r="B7" s="351"/>
      <c r="C7" s="351"/>
      <c r="D7" s="351"/>
      <c r="E7" s="351"/>
      <c r="F7" s="351"/>
      <c r="G7" s="351"/>
      <c r="H7" s="351"/>
      <c r="I7" s="351"/>
      <c r="J7" s="351"/>
      <c r="K7" s="53"/>
      <c r="L7" s="53"/>
      <c r="M7" s="53"/>
      <c r="N7" s="53"/>
      <c r="O7" s="53"/>
      <c r="P7" s="53"/>
      <c r="Q7" s="53"/>
      <c r="R7" s="8"/>
      <c r="S7" s="7"/>
    </row>
    <row r="8" spans="1:19" ht="15.75" x14ac:dyDescent="0.25">
      <c r="A8" s="294" t="s">
        <v>104</v>
      </c>
      <c r="B8" s="294"/>
      <c r="C8" s="294"/>
      <c r="D8" s="294"/>
      <c r="E8" s="294"/>
      <c r="F8" s="294"/>
      <c r="G8" s="294"/>
      <c r="H8" s="294"/>
      <c r="I8" s="294"/>
      <c r="J8" s="294"/>
      <c r="K8" s="49"/>
      <c r="L8" s="49"/>
      <c r="M8" s="49"/>
      <c r="N8" s="49"/>
      <c r="O8" s="49"/>
      <c r="P8" s="49"/>
      <c r="Q8" s="49"/>
      <c r="R8" s="8"/>
      <c r="S8" s="7"/>
    </row>
    <row r="9" spans="1:19" ht="15.75" x14ac:dyDescent="0.25">
      <c r="A9" s="294"/>
      <c r="B9" s="294"/>
      <c r="C9" s="294"/>
      <c r="D9" s="294"/>
      <c r="E9" s="294"/>
      <c r="F9" s="294"/>
      <c r="G9" s="294"/>
      <c r="H9" s="294"/>
      <c r="I9" s="294"/>
      <c r="J9" s="294"/>
      <c r="K9" s="76"/>
      <c r="L9" s="76"/>
      <c r="M9" s="76"/>
      <c r="N9" s="76"/>
      <c r="O9" s="76"/>
      <c r="P9" s="76"/>
      <c r="Q9" s="76"/>
      <c r="R9" s="8"/>
      <c r="S9" s="7"/>
    </row>
    <row r="10" spans="1:19" ht="15.75" x14ac:dyDescent="0.25">
      <c r="A10" s="352" t="s">
        <v>327</v>
      </c>
      <c r="B10" s="352"/>
      <c r="C10" s="352"/>
      <c r="D10" s="352"/>
      <c r="E10" s="352"/>
      <c r="F10" s="352"/>
      <c r="G10" s="352"/>
      <c r="H10" s="352"/>
      <c r="I10" s="352"/>
      <c r="J10" s="352"/>
    </row>
    <row r="11" spans="1:19" s="22" customFormat="1" x14ac:dyDescent="0.25">
      <c r="B11" s="55"/>
      <c r="C11" s="55"/>
      <c r="D11" s="55"/>
      <c r="E11" s="55"/>
      <c r="F11" s="55"/>
      <c r="G11" s="55"/>
      <c r="H11" s="54"/>
    </row>
    <row r="12" spans="1:19" s="21" customFormat="1" ht="34.5" customHeight="1" x14ac:dyDescent="0.25">
      <c r="A12" s="353" t="s">
        <v>167</v>
      </c>
      <c r="B12" s="354" t="s">
        <v>12</v>
      </c>
      <c r="C12" s="354" t="s">
        <v>211</v>
      </c>
      <c r="D12" s="354" t="s">
        <v>30</v>
      </c>
      <c r="E12" s="355" t="s">
        <v>212</v>
      </c>
      <c r="F12" s="356"/>
      <c r="G12" s="356"/>
      <c r="H12" s="356"/>
      <c r="I12" s="356"/>
      <c r="J12" s="357"/>
    </row>
    <row r="13" spans="1:19" s="22" customFormat="1" ht="34.5" customHeight="1" x14ac:dyDescent="0.25">
      <c r="A13" s="353"/>
      <c r="B13" s="354"/>
      <c r="C13" s="354"/>
      <c r="D13" s="354"/>
      <c r="E13" s="78" t="s">
        <v>306</v>
      </c>
      <c r="F13" s="78" t="s">
        <v>307</v>
      </c>
      <c r="G13" s="78" t="s">
        <v>308</v>
      </c>
      <c r="H13" s="78" t="s">
        <v>213</v>
      </c>
      <c r="I13" s="78" t="s">
        <v>213</v>
      </c>
      <c r="J13" s="78" t="s">
        <v>0</v>
      </c>
    </row>
    <row r="14" spans="1:19" s="22" customFormat="1" ht="15.75" customHeight="1" x14ac:dyDescent="0.25">
      <c r="A14" s="82">
        <v>1</v>
      </c>
      <c r="B14" s="79">
        <v>2</v>
      </c>
      <c r="C14" s="82">
        <v>3</v>
      </c>
      <c r="D14" s="79">
        <v>4</v>
      </c>
      <c r="E14" s="83" t="s">
        <v>214</v>
      </c>
      <c r="F14" s="84" t="s">
        <v>215</v>
      </c>
      <c r="G14" s="83" t="s">
        <v>216</v>
      </c>
      <c r="H14" s="84" t="s">
        <v>217</v>
      </c>
      <c r="I14" s="83" t="s">
        <v>218</v>
      </c>
      <c r="J14" s="84" t="s">
        <v>0</v>
      </c>
    </row>
    <row r="15" spans="1:19" s="7" customFormat="1" ht="93.75" customHeight="1" x14ac:dyDescent="0.25">
      <c r="A15" s="68">
        <v>1</v>
      </c>
      <c r="B15" s="23" t="s">
        <v>121</v>
      </c>
      <c r="C15" s="96" t="s">
        <v>475</v>
      </c>
      <c r="D15" s="173" t="s">
        <v>474</v>
      </c>
      <c r="E15" s="98">
        <v>1.04</v>
      </c>
      <c r="F15" s="98">
        <v>1.04</v>
      </c>
      <c r="G15" s="97">
        <v>1.04</v>
      </c>
      <c r="H15" s="97" t="s">
        <v>283</v>
      </c>
      <c r="I15" s="97" t="s">
        <v>283</v>
      </c>
      <c r="J15" s="97" t="s">
        <v>283</v>
      </c>
    </row>
    <row r="16" spans="1:19" s="7" customFormat="1" ht="74.25" customHeight="1" x14ac:dyDescent="0.25">
      <c r="A16" s="68">
        <v>2</v>
      </c>
      <c r="B16" s="23" t="s">
        <v>122</v>
      </c>
      <c r="C16" s="97" t="s">
        <v>283</v>
      </c>
      <c r="D16" s="97" t="s">
        <v>283</v>
      </c>
      <c r="E16" s="97" t="s">
        <v>283</v>
      </c>
      <c r="F16" s="97" t="s">
        <v>283</v>
      </c>
      <c r="G16" s="97" t="s">
        <v>283</v>
      </c>
      <c r="H16" s="97" t="s">
        <v>283</v>
      </c>
      <c r="I16" s="97" t="s">
        <v>283</v>
      </c>
      <c r="J16" s="97" t="s">
        <v>283</v>
      </c>
    </row>
    <row r="17" spans="1:11" s="7" customFormat="1" ht="66" customHeight="1" x14ac:dyDescent="0.25">
      <c r="A17" s="68">
        <v>3</v>
      </c>
      <c r="B17" s="23" t="s">
        <v>122</v>
      </c>
      <c r="C17" s="97" t="s">
        <v>283</v>
      </c>
      <c r="D17" s="97" t="s">
        <v>283</v>
      </c>
      <c r="E17" s="97" t="s">
        <v>283</v>
      </c>
      <c r="F17" s="97" t="s">
        <v>283</v>
      </c>
      <c r="G17" s="97" t="s">
        <v>283</v>
      </c>
      <c r="H17" s="97" t="s">
        <v>283</v>
      </c>
      <c r="I17" s="97" t="s">
        <v>283</v>
      </c>
      <c r="J17" s="97" t="s">
        <v>283</v>
      </c>
    </row>
    <row r="18" spans="1:11" s="7" customFormat="1" ht="48.75" customHeight="1" x14ac:dyDescent="0.25">
      <c r="A18" s="9"/>
      <c r="B18" s="37"/>
      <c r="C18" s="37"/>
      <c r="D18" s="37"/>
      <c r="E18" s="37"/>
      <c r="F18" s="37"/>
      <c r="G18" s="37"/>
      <c r="H18" s="24"/>
      <c r="I18" s="38"/>
      <c r="J18" s="65"/>
      <c r="K18" s="55"/>
    </row>
    <row r="19" spans="1:11" s="7" customFormat="1" x14ac:dyDescent="0.25">
      <c r="A19" s="9"/>
    </row>
    <row r="20" spans="1:11" s="7" customFormat="1" x14ac:dyDescent="0.25">
      <c r="A20" s="9"/>
    </row>
    <row r="21" spans="1:11" s="7" customFormat="1" ht="51.75" customHeight="1" x14ac:dyDescent="0.25">
      <c r="A21" s="9"/>
      <c r="H21" s="25"/>
      <c r="I21" s="39"/>
      <c r="J21" s="33"/>
      <c r="K21" s="33"/>
    </row>
    <row r="22" spans="1:11" s="7" customFormat="1" ht="31.5" customHeight="1" x14ac:dyDescent="0.25">
      <c r="A22" s="9"/>
      <c r="H22" s="25"/>
      <c r="I22" s="39"/>
      <c r="J22" s="34"/>
      <c r="K22" s="34"/>
    </row>
    <row r="23" spans="1:11" s="7" customFormat="1" ht="49.5" customHeight="1" x14ac:dyDescent="0.25">
      <c r="A23" s="9"/>
      <c r="H23" s="26"/>
      <c r="I23" s="26"/>
      <c r="J23" s="40"/>
      <c r="K23" s="35"/>
    </row>
    <row r="24" spans="1:11" s="7" customFormat="1" ht="49.5" customHeight="1" x14ac:dyDescent="0.25">
      <c r="A24" s="9"/>
      <c r="B24" s="27"/>
      <c r="C24" s="27"/>
      <c r="D24" s="27"/>
      <c r="E24" s="27"/>
      <c r="F24" s="27"/>
      <c r="G24" s="27"/>
      <c r="H24" s="28"/>
      <c r="I24" s="41"/>
      <c r="J24" s="40"/>
      <c r="K24" s="35"/>
    </row>
    <row r="25" spans="1:11" s="7" customFormat="1" ht="29.25" customHeight="1" x14ac:dyDescent="0.25">
      <c r="A25" s="9"/>
      <c r="B25" s="29"/>
      <c r="C25" s="29"/>
      <c r="D25" s="29"/>
      <c r="E25" s="29"/>
      <c r="F25" s="29"/>
      <c r="G25" s="29"/>
      <c r="H25" s="30"/>
      <c r="I25" s="41"/>
      <c r="J25" s="40"/>
      <c r="K25" s="35"/>
    </row>
    <row r="26" spans="1:11" ht="15.75" x14ac:dyDescent="0.25">
      <c r="H26" s="31"/>
      <c r="I26" s="41"/>
      <c r="J26" s="40"/>
      <c r="K26" s="35"/>
    </row>
    <row r="27" spans="1:11" ht="15.75" customHeight="1" x14ac:dyDescent="0.25">
      <c r="H27" s="31"/>
      <c r="I27" s="27"/>
      <c r="J27" s="40"/>
      <c r="K27" s="35"/>
    </row>
    <row r="28" spans="1:11" ht="43.5" customHeight="1" x14ac:dyDescent="0.25">
      <c r="H28" s="31"/>
      <c r="I28" s="27"/>
      <c r="J28" s="40"/>
      <c r="K28" s="35"/>
    </row>
    <row r="29" spans="1:11" ht="15.75" customHeight="1" x14ac:dyDescent="0.25">
      <c r="H29" s="31"/>
      <c r="I29" s="27"/>
      <c r="J29" s="40"/>
      <c r="K29" s="35"/>
    </row>
    <row r="30" spans="1:11" ht="45" customHeight="1" x14ac:dyDescent="0.25">
      <c r="H30" s="31"/>
      <c r="I30" s="27"/>
      <c r="J30" s="40"/>
      <c r="K30" s="35"/>
    </row>
    <row r="31" spans="1:11" ht="46.5" customHeight="1" x14ac:dyDescent="0.25">
      <c r="H31" s="31"/>
      <c r="I31" s="27"/>
      <c r="J31" s="40"/>
      <c r="K31" s="35"/>
    </row>
    <row r="32" spans="1:11" ht="52.5" customHeight="1" x14ac:dyDescent="0.25">
      <c r="H32" s="31"/>
      <c r="I32" s="27"/>
      <c r="J32" s="40"/>
      <c r="K32" s="35"/>
    </row>
    <row r="33" spans="8:11" ht="30" customHeight="1" x14ac:dyDescent="0.25">
      <c r="H33" s="31"/>
      <c r="I33" s="27"/>
      <c r="J33" s="40"/>
      <c r="K33" s="35"/>
    </row>
    <row r="34" spans="8:11" ht="15.75" customHeight="1" x14ac:dyDescent="0.25">
      <c r="H34" s="31"/>
      <c r="I34" s="27"/>
      <c r="J34" s="40"/>
      <c r="K34" s="35"/>
    </row>
    <row r="35" spans="8:11" ht="15.75" customHeight="1" x14ac:dyDescent="0.25">
      <c r="H35" s="31"/>
      <c r="I35" s="27"/>
      <c r="J35" s="40"/>
      <c r="K35" s="35"/>
    </row>
    <row r="36" spans="8:11" ht="15.75" customHeight="1" x14ac:dyDescent="0.25">
      <c r="H36" s="31"/>
      <c r="I36" s="27"/>
      <c r="J36" s="40"/>
      <c r="K36" s="35"/>
    </row>
    <row r="37" spans="8:11" ht="15.75" customHeight="1" x14ac:dyDescent="0.25">
      <c r="H37" s="31"/>
      <c r="I37" s="27"/>
      <c r="J37" s="40"/>
      <c r="K37" s="35"/>
    </row>
    <row r="38" spans="8:11" ht="42.75" customHeight="1" x14ac:dyDescent="0.25">
      <c r="H38" s="31"/>
      <c r="I38" s="27"/>
      <c r="J38" s="40"/>
      <c r="K38" s="35"/>
    </row>
    <row r="39" spans="8:11" ht="43.5" customHeight="1" x14ac:dyDescent="0.25">
      <c r="H39" s="31"/>
      <c r="I39" s="27"/>
      <c r="J39" s="40"/>
      <c r="K39" s="35"/>
    </row>
    <row r="40" spans="8:11" ht="54" customHeight="1" x14ac:dyDescent="0.25">
      <c r="H40" s="31"/>
      <c r="I40" s="27"/>
      <c r="J40" s="40"/>
      <c r="K40" s="35"/>
    </row>
    <row r="41" spans="8:11" ht="15.75" customHeight="1" x14ac:dyDescent="0.25">
      <c r="H41" s="31"/>
      <c r="I41" s="27"/>
      <c r="J41" s="40"/>
      <c r="K41" s="35"/>
    </row>
    <row r="42" spans="8:11" ht="50.25" customHeight="1" x14ac:dyDescent="0.25">
      <c r="H42" s="31"/>
      <c r="I42" s="27"/>
      <c r="J42" s="40"/>
      <c r="K42" s="35"/>
    </row>
    <row r="43" spans="8:11" ht="34.5" customHeight="1" x14ac:dyDescent="0.25">
      <c r="H43" s="31"/>
      <c r="I43" s="27"/>
      <c r="J43" s="40"/>
      <c r="K43" s="35"/>
    </row>
    <row r="44" spans="8:11" ht="15.75" customHeight="1" x14ac:dyDescent="0.25">
      <c r="H44" s="31"/>
      <c r="I44" s="27"/>
      <c r="J44" s="40"/>
      <c r="K44" s="35"/>
    </row>
    <row r="45" spans="8:11" ht="15.75" customHeight="1" x14ac:dyDescent="0.25">
      <c r="H45" s="31"/>
      <c r="I45" s="41"/>
      <c r="J45" s="40"/>
      <c r="K45" s="35"/>
    </row>
    <row r="46" spans="8:11" ht="35.25" customHeight="1" x14ac:dyDescent="0.25">
      <c r="H46" s="31"/>
      <c r="I46" s="41"/>
      <c r="J46" s="40"/>
      <c r="K46" s="35"/>
    </row>
    <row r="47" spans="8:11" ht="45" customHeight="1" x14ac:dyDescent="0.25">
      <c r="H47" s="31"/>
      <c r="I47" s="41"/>
      <c r="J47" s="40"/>
      <c r="K47" s="35"/>
    </row>
    <row r="48" spans="8:11" ht="78.75" customHeight="1" x14ac:dyDescent="0.25">
      <c r="H48" s="31"/>
      <c r="I48" s="41"/>
      <c r="J48" s="40"/>
      <c r="K48" s="35"/>
    </row>
    <row r="49" spans="1:11" ht="45.75" customHeight="1" x14ac:dyDescent="0.25">
      <c r="H49" s="31"/>
      <c r="I49" s="41"/>
      <c r="J49" s="40"/>
      <c r="K49" s="35"/>
    </row>
    <row r="50" spans="1:11" s="7" customFormat="1" ht="102" customHeight="1" x14ac:dyDescent="0.25">
      <c r="A50" s="9"/>
    </row>
    <row r="51" spans="1:11" s="7" customFormat="1" ht="54.75" customHeight="1" x14ac:dyDescent="0.25">
      <c r="A51" s="9"/>
    </row>
    <row r="52" spans="1:11" s="7" customFormat="1" x14ac:dyDescent="0.25">
      <c r="A52" s="9"/>
    </row>
    <row r="53" spans="1:11" s="7" customFormat="1" x14ac:dyDescent="0.25">
      <c r="A53" s="9"/>
    </row>
    <row r="54" spans="1:11" ht="38.25" customHeight="1" x14ac:dyDescent="0.25">
      <c r="H54" s="31"/>
      <c r="I54" s="41"/>
      <c r="J54" s="40"/>
      <c r="K54" s="35"/>
    </row>
    <row r="55" spans="1:11" ht="15.75" customHeight="1" x14ac:dyDescent="0.25">
      <c r="H55" s="31"/>
      <c r="I55" s="41"/>
      <c r="J55" s="40"/>
      <c r="K55" s="35"/>
    </row>
    <row r="56" spans="1:11" ht="15.75" customHeight="1" x14ac:dyDescent="0.25">
      <c r="H56" s="31"/>
      <c r="I56" s="41"/>
      <c r="J56" s="40"/>
      <c r="K56" s="35"/>
    </row>
    <row r="57" spans="1:11" ht="15.75" customHeight="1" x14ac:dyDescent="0.25">
      <c r="H57" s="31"/>
      <c r="I57" s="41"/>
      <c r="J57" s="40"/>
      <c r="K57" s="35"/>
    </row>
    <row r="58" spans="1:11" ht="102" customHeight="1" x14ac:dyDescent="0.25">
      <c r="H58" s="31"/>
      <c r="I58" s="41"/>
      <c r="J58" s="40"/>
      <c r="K58" s="35"/>
    </row>
    <row r="59" spans="1:11" ht="57.75" customHeight="1" x14ac:dyDescent="0.25">
      <c r="H59" s="31"/>
      <c r="I59" s="41"/>
      <c r="J59" s="40"/>
      <c r="K59" s="35"/>
    </row>
    <row r="60" spans="1:11" ht="48" customHeight="1" x14ac:dyDescent="0.25">
      <c r="H60" s="31"/>
      <c r="I60" s="41"/>
      <c r="J60" s="40"/>
      <c r="K60" s="35"/>
    </row>
    <row r="61" spans="1:11" ht="15.75" customHeight="1" x14ac:dyDescent="0.25">
      <c r="H61" s="31"/>
      <c r="I61" s="41"/>
      <c r="J61" s="40"/>
      <c r="K61" s="35"/>
    </row>
    <row r="62" spans="1:11" ht="30.75" customHeight="1" x14ac:dyDescent="0.25">
      <c r="H62" s="31"/>
      <c r="I62" s="41"/>
      <c r="J62" s="40"/>
      <c r="K62" s="35"/>
    </row>
    <row r="63" spans="1:11" ht="15.75" customHeight="1" x14ac:dyDescent="0.25">
      <c r="H63" s="31"/>
      <c r="I63" s="41"/>
      <c r="J63" s="40"/>
      <c r="K63" s="35"/>
    </row>
    <row r="64" spans="1:11" ht="15.75" customHeight="1" x14ac:dyDescent="0.25">
      <c r="H64" s="31"/>
      <c r="I64" s="41"/>
      <c r="J64" s="40"/>
      <c r="K64" s="35"/>
    </row>
    <row r="65" spans="1:11" ht="15.75" customHeight="1" x14ac:dyDescent="0.25">
      <c r="H65" s="31"/>
      <c r="I65" s="41"/>
      <c r="J65" s="40"/>
      <c r="K65" s="35"/>
    </row>
    <row r="66" spans="1:11" ht="15.75" customHeight="1" x14ac:dyDescent="0.25">
      <c r="H66" s="31"/>
      <c r="I66" s="41"/>
      <c r="J66" s="40"/>
      <c r="K66" s="35"/>
    </row>
    <row r="67" spans="1:11" ht="15.75" customHeight="1" x14ac:dyDescent="0.25">
      <c r="H67" s="31"/>
      <c r="I67" s="41"/>
      <c r="J67" s="40"/>
      <c r="K67" s="35"/>
    </row>
    <row r="68" spans="1:11" ht="15.75" customHeight="1" x14ac:dyDescent="0.25">
      <c r="H68" s="31"/>
      <c r="I68" s="41"/>
      <c r="J68" s="40"/>
      <c r="K68" s="35"/>
    </row>
    <row r="69" spans="1:11" ht="15.75" customHeight="1" x14ac:dyDescent="0.25">
      <c r="H69" s="31"/>
      <c r="I69" s="41"/>
      <c r="J69" s="40"/>
      <c r="K69" s="35"/>
    </row>
    <row r="70" spans="1:11" ht="15.75" customHeight="1" x14ac:dyDescent="0.25">
      <c r="H70" s="31"/>
      <c r="I70" s="41"/>
      <c r="J70" s="40"/>
      <c r="K70" s="35"/>
    </row>
    <row r="71" spans="1:11" ht="15.75" customHeight="1" x14ac:dyDescent="0.25">
      <c r="H71" s="31"/>
      <c r="I71" s="41"/>
      <c r="J71" s="40"/>
      <c r="K71" s="35"/>
    </row>
    <row r="72" spans="1:11" ht="15.75" customHeight="1" x14ac:dyDescent="0.25">
      <c r="H72" s="31"/>
      <c r="I72" s="41"/>
      <c r="J72" s="40"/>
      <c r="K72" s="35"/>
    </row>
    <row r="73" spans="1:11" ht="15.75" customHeight="1" x14ac:dyDescent="0.25">
      <c r="H73" s="31"/>
      <c r="I73" s="41"/>
      <c r="J73" s="40"/>
      <c r="K73" s="35"/>
    </row>
    <row r="74" spans="1:11" s="7" customFormat="1" ht="15.75" customHeight="1" x14ac:dyDescent="0.25">
      <c r="A74" s="9"/>
    </row>
    <row r="75" spans="1:11" ht="15.75" x14ac:dyDescent="0.25">
      <c r="H75" s="31"/>
      <c r="I75" s="41"/>
      <c r="J75" s="40"/>
      <c r="K75" s="35"/>
    </row>
    <row r="76" spans="1:11" ht="45" customHeight="1" x14ac:dyDescent="0.25">
      <c r="H76" s="32"/>
      <c r="I76" s="42"/>
      <c r="J76" s="36"/>
      <c r="K76" s="36"/>
    </row>
    <row r="77" spans="1:11" x14ac:dyDescent="0.25">
      <c r="B77" s="13"/>
      <c r="C77" s="13"/>
      <c r="D77" s="13"/>
      <c r="E77" s="13"/>
      <c r="F77" s="13"/>
      <c r="G77" s="13"/>
      <c r="H77" s="32"/>
      <c r="I77" s="42"/>
      <c r="J77" s="36"/>
      <c r="K77" s="36"/>
    </row>
    <row r="78" spans="1:11" s="65" customFormat="1" ht="19.5" customHeight="1" x14ac:dyDescent="0.25">
      <c r="B78" s="55"/>
      <c r="C78" s="55"/>
      <c r="D78" s="55"/>
      <c r="E78" s="55"/>
      <c r="F78" s="55"/>
      <c r="G78" s="55"/>
      <c r="H78" s="55"/>
      <c r="I78" s="55"/>
      <c r="J78" s="55"/>
      <c r="K78" s="55"/>
    </row>
    <row r="83" s="65" customFormat="1" x14ac:dyDescent="0.25"/>
  </sheetData>
  <mergeCells count="10">
    <mergeCell ref="A12:A13"/>
    <mergeCell ref="B12:B13"/>
    <mergeCell ref="C12:C13"/>
    <mergeCell ref="D12:D13"/>
    <mergeCell ref="E12:J12"/>
    <mergeCell ref="A5:J5"/>
    <mergeCell ref="A7:J7"/>
    <mergeCell ref="A8:J8"/>
    <mergeCell ref="A9:J9"/>
    <mergeCell ref="A10:J10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M98"/>
  <sheetViews>
    <sheetView topLeftCell="A13" zoomScale="150" zoomScaleNormal="150" workbookViewId="0">
      <selection activeCell="AL23" sqref="AL23:AT23"/>
    </sheetView>
  </sheetViews>
  <sheetFormatPr defaultColWidth="1.25" defaultRowHeight="12.75" x14ac:dyDescent="0.2"/>
  <cols>
    <col min="1" max="45" width="1.25" style="179"/>
    <col min="46" max="46" width="6.875" style="179" customWidth="1"/>
    <col min="47" max="60" width="1.25" style="179"/>
    <col min="61" max="61" width="4.125" style="179" customWidth="1"/>
    <col min="62" max="64" width="1.25" style="179"/>
    <col min="65" max="65" width="8.625" style="179" customWidth="1"/>
    <col min="66" max="301" width="1.25" style="179"/>
    <col min="302" max="302" width="6.875" style="179" customWidth="1"/>
    <col min="303" max="316" width="1.25" style="179"/>
    <col min="317" max="317" width="4.125" style="179" customWidth="1"/>
    <col min="318" max="557" width="1.25" style="179"/>
    <col min="558" max="558" width="6.875" style="179" customWidth="1"/>
    <col min="559" max="572" width="1.25" style="179"/>
    <col min="573" max="573" width="4.125" style="179" customWidth="1"/>
    <col min="574" max="813" width="1.25" style="179"/>
    <col min="814" max="814" width="6.875" style="179" customWidth="1"/>
    <col min="815" max="828" width="1.25" style="179"/>
    <col min="829" max="829" width="4.125" style="179" customWidth="1"/>
    <col min="830" max="1069" width="1.25" style="179"/>
    <col min="1070" max="1070" width="6.875" style="179" customWidth="1"/>
    <col min="1071" max="1084" width="1.25" style="179"/>
    <col min="1085" max="1085" width="4.125" style="179" customWidth="1"/>
    <col min="1086" max="1325" width="1.25" style="179"/>
    <col min="1326" max="1326" width="6.875" style="179" customWidth="1"/>
    <col min="1327" max="1340" width="1.25" style="179"/>
    <col min="1341" max="1341" width="4.125" style="179" customWidth="1"/>
    <col min="1342" max="1581" width="1.25" style="179"/>
    <col min="1582" max="1582" width="6.875" style="179" customWidth="1"/>
    <col min="1583" max="1596" width="1.25" style="179"/>
    <col min="1597" max="1597" width="4.125" style="179" customWidth="1"/>
    <col min="1598" max="1837" width="1.25" style="179"/>
    <col min="1838" max="1838" width="6.875" style="179" customWidth="1"/>
    <col min="1839" max="1852" width="1.25" style="179"/>
    <col min="1853" max="1853" width="4.125" style="179" customWidth="1"/>
    <col min="1854" max="2093" width="1.25" style="179"/>
    <col min="2094" max="2094" width="6.875" style="179" customWidth="1"/>
    <col min="2095" max="2108" width="1.25" style="179"/>
    <col min="2109" max="2109" width="4.125" style="179" customWidth="1"/>
    <col min="2110" max="2349" width="1.25" style="179"/>
    <col min="2350" max="2350" width="6.875" style="179" customWidth="1"/>
    <col min="2351" max="2364" width="1.25" style="179"/>
    <col min="2365" max="2365" width="4.125" style="179" customWidth="1"/>
    <col min="2366" max="2605" width="1.25" style="179"/>
    <col min="2606" max="2606" width="6.875" style="179" customWidth="1"/>
    <col min="2607" max="2620" width="1.25" style="179"/>
    <col min="2621" max="2621" width="4.125" style="179" customWidth="1"/>
    <col min="2622" max="2861" width="1.25" style="179"/>
    <col min="2862" max="2862" width="6.875" style="179" customWidth="1"/>
    <col min="2863" max="2876" width="1.25" style="179"/>
    <col min="2877" max="2877" width="4.125" style="179" customWidth="1"/>
    <col min="2878" max="3117" width="1.25" style="179"/>
    <col min="3118" max="3118" width="6.875" style="179" customWidth="1"/>
    <col min="3119" max="3132" width="1.25" style="179"/>
    <col min="3133" max="3133" width="4.125" style="179" customWidth="1"/>
    <col min="3134" max="3373" width="1.25" style="179"/>
    <col min="3374" max="3374" width="6.875" style="179" customWidth="1"/>
    <col min="3375" max="3388" width="1.25" style="179"/>
    <col min="3389" max="3389" width="4.125" style="179" customWidth="1"/>
    <col min="3390" max="3629" width="1.25" style="179"/>
    <col min="3630" max="3630" width="6.875" style="179" customWidth="1"/>
    <col min="3631" max="3644" width="1.25" style="179"/>
    <col min="3645" max="3645" width="4.125" style="179" customWidth="1"/>
    <col min="3646" max="3885" width="1.25" style="179"/>
    <col min="3886" max="3886" width="6.875" style="179" customWidth="1"/>
    <col min="3887" max="3900" width="1.25" style="179"/>
    <col min="3901" max="3901" width="4.125" style="179" customWidth="1"/>
    <col min="3902" max="4141" width="1.25" style="179"/>
    <col min="4142" max="4142" width="6.875" style="179" customWidth="1"/>
    <col min="4143" max="4156" width="1.25" style="179"/>
    <col min="4157" max="4157" width="4.125" style="179" customWidth="1"/>
    <col min="4158" max="4397" width="1.25" style="179"/>
    <col min="4398" max="4398" width="6.875" style="179" customWidth="1"/>
    <col min="4399" max="4412" width="1.25" style="179"/>
    <col min="4413" max="4413" width="4.125" style="179" customWidth="1"/>
    <col min="4414" max="4653" width="1.25" style="179"/>
    <col min="4654" max="4654" width="6.875" style="179" customWidth="1"/>
    <col min="4655" max="4668" width="1.25" style="179"/>
    <col min="4669" max="4669" width="4.125" style="179" customWidth="1"/>
    <col min="4670" max="4909" width="1.25" style="179"/>
    <col min="4910" max="4910" width="6.875" style="179" customWidth="1"/>
    <col min="4911" max="4924" width="1.25" style="179"/>
    <col min="4925" max="4925" width="4.125" style="179" customWidth="1"/>
    <col min="4926" max="5165" width="1.25" style="179"/>
    <col min="5166" max="5166" width="6.875" style="179" customWidth="1"/>
    <col min="5167" max="5180" width="1.25" style="179"/>
    <col min="5181" max="5181" width="4.125" style="179" customWidth="1"/>
    <col min="5182" max="5421" width="1.25" style="179"/>
    <col min="5422" max="5422" width="6.875" style="179" customWidth="1"/>
    <col min="5423" max="5436" width="1.25" style="179"/>
    <col min="5437" max="5437" width="4.125" style="179" customWidth="1"/>
    <col min="5438" max="5677" width="1.25" style="179"/>
    <col min="5678" max="5678" width="6.875" style="179" customWidth="1"/>
    <col min="5679" max="5692" width="1.25" style="179"/>
    <col min="5693" max="5693" width="4.125" style="179" customWidth="1"/>
    <col min="5694" max="5933" width="1.25" style="179"/>
    <col min="5934" max="5934" width="6.875" style="179" customWidth="1"/>
    <col min="5935" max="5948" width="1.25" style="179"/>
    <col min="5949" max="5949" width="4.125" style="179" customWidth="1"/>
    <col min="5950" max="6189" width="1.25" style="179"/>
    <col min="6190" max="6190" width="6.875" style="179" customWidth="1"/>
    <col min="6191" max="6204" width="1.25" style="179"/>
    <col min="6205" max="6205" width="4.125" style="179" customWidth="1"/>
    <col min="6206" max="6445" width="1.25" style="179"/>
    <col min="6446" max="6446" width="6.875" style="179" customWidth="1"/>
    <col min="6447" max="6460" width="1.25" style="179"/>
    <col min="6461" max="6461" width="4.125" style="179" customWidth="1"/>
    <col min="6462" max="6701" width="1.25" style="179"/>
    <col min="6702" max="6702" width="6.875" style="179" customWidth="1"/>
    <col min="6703" max="6716" width="1.25" style="179"/>
    <col min="6717" max="6717" width="4.125" style="179" customWidth="1"/>
    <col min="6718" max="6957" width="1.25" style="179"/>
    <col min="6958" max="6958" width="6.875" style="179" customWidth="1"/>
    <col min="6959" max="6972" width="1.25" style="179"/>
    <col min="6973" max="6973" width="4.125" style="179" customWidth="1"/>
    <col min="6974" max="7213" width="1.25" style="179"/>
    <col min="7214" max="7214" width="6.875" style="179" customWidth="1"/>
    <col min="7215" max="7228" width="1.25" style="179"/>
    <col min="7229" max="7229" width="4.125" style="179" customWidth="1"/>
    <col min="7230" max="7469" width="1.25" style="179"/>
    <col min="7470" max="7470" width="6.875" style="179" customWidth="1"/>
    <col min="7471" max="7484" width="1.25" style="179"/>
    <col min="7485" max="7485" width="4.125" style="179" customWidth="1"/>
    <col min="7486" max="7725" width="1.25" style="179"/>
    <col min="7726" max="7726" width="6.875" style="179" customWidth="1"/>
    <col min="7727" max="7740" width="1.25" style="179"/>
    <col min="7741" max="7741" width="4.125" style="179" customWidth="1"/>
    <col min="7742" max="7981" width="1.25" style="179"/>
    <col min="7982" max="7982" width="6.875" style="179" customWidth="1"/>
    <col min="7983" max="7996" width="1.25" style="179"/>
    <col min="7997" max="7997" width="4.125" style="179" customWidth="1"/>
    <col min="7998" max="8237" width="1.25" style="179"/>
    <col min="8238" max="8238" width="6.875" style="179" customWidth="1"/>
    <col min="8239" max="8252" width="1.25" style="179"/>
    <col min="8253" max="8253" width="4.125" style="179" customWidth="1"/>
    <col min="8254" max="8493" width="1.25" style="179"/>
    <col min="8494" max="8494" width="6.875" style="179" customWidth="1"/>
    <col min="8495" max="8508" width="1.25" style="179"/>
    <col min="8509" max="8509" width="4.125" style="179" customWidth="1"/>
    <col min="8510" max="8749" width="1.25" style="179"/>
    <col min="8750" max="8750" width="6.875" style="179" customWidth="1"/>
    <col min="8751" max="8764" width="1.25" style="179"/>
    <col min="8765" max="8765" width="4.125" style="179" customWidth="1"/>
    <col min="8766" max="9005" width="1.25" style="179"/>
    <col min="9006" max="9006" width="6.875" style="179" customWidth="1"/>
    <col min="9007" max="9020" width="1.25" style="179"/>
    <col min="9021" max="9021" width="4.125" style="179" customWidth="1"/>
    <col min="9022" max="9261" width="1.25" style="179"/>
    <col min="9262" max="9262" width="6.875" style="179" customWidth="1"/>
    <col min="9263" max="9276" width="1.25" style="179"/>
    <col min="9277" max="9277" width="4.125" style="179" customWidth="1"/>
    <col min="9278" max="9517" width="1.25" style="179"/>
    <col min="9518" max="9518" width="6.875" style="179" customWidth="1"/>
    <col min="9519" max="9532" width="1.25" style="179"/>
    <col min="9533" max="9533" width="4.125" style="179" customWidth="1"/>
    <col min="9534" max="9773" width="1.25" style="179"/>
    <col min="9774" max="9774" width="6.875" style="179" customWidth="1"/>
    <col min="9775" max="9788" width="1.25" style="179"/>
    <col min="9789" max="9789" width="4.125" style="179" customWidth="1"/>
    <col min="9790" max="10029" width="1.25" style="179"/>
    <col min="10030" max="10030" width="6.875" style="179" customWidth="1"/>
    <col min="10031" max="10044" width="1.25" style="179"/>
    <col min="10045" max="10045" width="4.125" style="179" customWidth="1"/>
    <col min="10046" max="10285" width="1.25" style="179"/>
    <col min="10286" max="10286" width="6.875" style="179" customWidth="1"/>
    <col min="10287" max="10300" width="1.25" style="179"/>
    <col min="10301" max="10301" width="4.125" style="179" customWidth="1"/>
    <col min="10302" max="10541" width="1.25" style="179"/>
    <col min="10542" max="10542" width="6.875" style="179" customWidth="1"/>
    <col min="10543" max="10556" width="1.25" style="179"/>
    <col min="10557" max="10557" width="4.125" style="179" customWidth="1"/>
    <col min="10558" max="10797" width="1.25" style="179"/>
    <col min="10798" max="10798" width="6.875" style="179" customWidth="1"/>
    <col min="10799" max="10812" width="1.25" style="179"/>
    <col min="10813" max="10813" width="4.125" style="179" customWidth="1"/>
    <col min="10814" max="11053" width="1.25" style="179"/>
    <col min="11054" max="11054" width="6.875" style="179" customWidth="1"/>
    <col min="11055" max="11068" width="1.25" style="179"/>
    <col min="11069" max="11069" width="4.125" style="179" customWidth="1"/>
    <col min="11070" max="11309" width="1.25" style="179"/>
    <col min="11310" max="11310" width="6.875" style="179" customWidth="1"/>
    <col min="11311" max="11324" width="1.25" style="179"/>
    <col min="11325" max="11325" width="4.125" style="179" customWidth="1"/>
    <col min="11326" max="11565" width="1.25" style="179"/>
    <col min="11566" max="11566" width="6.875" style="179" customWidth="1"/>
    <col min="11567" max="11580" width="1.25" style="179"/>
    <col min="11581" max="11581" width="4.125" style="179" customWidth="1"/>
    <col min="11582" max="11821" width="1.25" style="179"/>
    <col min="11822" max="11822" width="6.875" style="179" customWidth="1"/>
    <col min="11823" max="11836" width="1.25" style="179"/>
    <col min="11837" max="11837" width="4.125" style="179" customWidth="1"/>
    <col min="11838" max="12077" width="1.25" style="179"/>
    <col min="12078" max="12078" width="6.875" style="179" customWidth="1"/>
    <col min="12079" max="12092" width="1.25" style="179"/>
    <col min="12093" max="12093" width="4.125" style="179" customWidth="1"/>
    <col min="12094" max="12333" width="1.25" style="179"/>
    <col min="12334" max="12334" width="6.875" style="179" customWidth="1"/>
    <col min="12335" max="12348" width="1.25" style="179"/>
    <col min="12349" max="12349" width="4.125" style="179" customWidth="1"/>
    <col min="12350" max="12589" width="1.25" style="179"/>
    <col min="12590" max="12590" width="6.875" style="179" customWidth="1"/>
    <col min="12591" max="12604" width="1.25" style="179"/>
    <col min="12605" max="12605" width="4.125" style="179" customWidth="1"/>
    <col min="12606" max="12845" width="1.25" style="179"/>
    <col min="12846" max="12846" width="6.875" style="179" customWidth="1"/>
    <col min="12847" max="12860" width="1.25" style="179"/>
    <col min="12861" max="12861" width="4.125" style="179" customWidth="1"/>
    <col min="12862" max="13101" width="1.25" style="179"/>
    <col min="13102" max="13102" width="6.875" style="179" customWidth="1"/>
    <col min="13103" max="13116" width="1.25" style="179"/>
    <col min="13117" max="13117" width="4.125" style="179" customWidth="1"/>
    <col min="13118" max="13357" width="1.25" style="179"/>
    <col min="13358" max="13358" width="6.875" style="179" customWidth="1"/>
    <col min="13359" max="13372" width="1.25" style="179"/>
    <col min="13373" max="13373" width="4.125" style="179" customWidth="1"/>
    <col min="13374" max="13613" width="1.25" style="179"/>
    <col min="13614" max="13614" width="6.875" style="179" customWidth="1"/>
    <col min="13615" max="13628" width="1.25" style="179"/>
    <col min="13629" max="13629" width="4.125" style="179" customWidth="1"/>
    <col min="13630" max="13869" width="1.25" style="179"/>
    <col min="13870" max="13870" width="6.875" style="179" customWidth="1"/>
    <col min="13871" max="13884" width="1.25" style="179"/>
    <col min="13885" max="13885" width="4.125" style="179" customWidth="1"/>
    <col min="13886" max="14125" width="1.25" style="179"/>
    <col min="14126" max="14126" width="6.875" style="179" customWidth="1"/>
    <col min="14127" max="14140" width="1.25" style="179"/>
    <col min="14141" max="14141" width="4.125" style="179" customWidth="1"/>
    <col min="14142" max="14381" width="1.25" style="179"/>
    <col min="14382" max="14382" width="6.875" style="179" customWidth="1"/>
    <col min="14383" max="14396" width="1.25" style="179"/>
    <col min="14397" max="14397" width="4.125" style="179" customWidth="1"/>
    <col min="14398" max="14637" width="1.25" style="179"/>
    <col min="14638" max="14638" width="6.875" style="179" customWidth="1"/>
    <col min="14639" max="14652" width="1.25" style="179"/>
    <col min="14653" max="14653" width="4.125" style="179" customWidth="1"/>
    <col min="14654" max="14893" width="1.25" style="179"/>
    <col min="14894" max="14894" width="6.875" style="179" customWidth="1"/>
    <col min="14895" max="14908" width="1.25" style="179"/>
    <col min="14909" max="14909" width="4.125" style="179" customWidth="1"/>
    <col min="14910" max="15149" width="1.25" style="179"/>
    <col min="15150" max="15150" width="6.875" style="179" customWidth="1"/>
    <col min="15151" max="15164" width="1.25" style="179"/>
    <col min="15165" max="15165" width="4.125" style="179" customWidth="1"/>
    <col min="15166" max="15405" width="1.25" style="179"/>
    <col min="15406" max="15406" width="6.875" style="179" customWidth="1"/>
    <col min="15407" max="15420" width="1.25" style="179"/>
    <col min="15421" max="15421" width="4.125" style="179" customWidth="1"/>
    <col min="15422" max="15661" width="1.25" style="179"/>
    <col min="15662" max="15662" width="6.875" style="179" customWidth="1"/>
    <col min="15663" max="15676" width="1.25" style="179"/>
    <col min="15677" max="15677" width="4.125" style="179" customWidth="1"/>
    <col min="15678" max="15917" width="1.25" style="179"/>
    <col min="15918" max="15918" width="6.875" style="179" customWidth="1"/>
    <col min="15919" max="15932" width="1.25" style="179"/>
    <col min="15933" max="15933" width="4.125" style="179" customWidth="1"/>
    <col min="15934" max="16173" width="1.25" style="179"/>
    <col min="16174" max="16174" width="6.875" style="179" customWidth="1"/>
    <col min="16175" max="16188" width="1.25" style="179"/>
    <col min="16189" max="16189" width="4.125" style="179" customWidth="1"/>
    <col min="16190" max="16384" width="1.25" style="179"/>
  </cols>
  <sheetData>
    <row r="1" spans="1:64" s="177" customFormat="1" ht="11.25" x14ac:dyDescent="0.2">
      <c r="BL1" s="178" t="s">
        <v>477</v>
      </c>
    </row>
    <row r="2" spans="1:64" s="177" customFormat="1" ht="11.25" x14ac:dyDescent="0.2">
      <c r="BL2" s="178" t="s">
        <v>1</v>
      </c>
    </row>
    <row r="3" spans="1:64" s="177" customFormat="1" ht="11.25" x14ac:dyDescent="0.2">
      <c r="BL3" s="178" t="s">
        <v>478</v>
      </c>
    </row>
    <row r="4" spans="1:64" x14ac:dyDescent="0.2">
      <c r="BL4" s="180"/>
    </row>
    <row r="6" spans="1:64" ht="18.75" x14ac:dyDescent="0.3">
      <c r="A6" s="358" t="s">
        <v>479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358"/>
      <c r="AQ6" s="358"/>
      <c r="AR6" s="358"/>
      <c r="AS6" s="358"/>
      <c r="AT6" s="358"/>
      <c r="AU6" s="358"/>
      <c r="AV6" s="358"/>
      <c r="AW6" s="358"/>
      <c r="AX6" s="358"/>
      <c r="AY6" s="358"/>
      <c r="AZ6" s="358"/>
      <c r="BA6" s="358"/>
      <c r="BB6" s="358"/>
      <c r="BC6" s="358"/>
      <c r="BD6" s="358"/>
      <c r="BE6" s="358"/>
      <c r="BF6" s="358"/>
      <c r="BG6" s="358"/>
      <c r="BH6" s="358"/>
      <c r="BI6" s="358"/>
      <c r="BJ6" s="358"/>
      <c r="BK6" s="358"/>
      <c r="BL6" s="358"/>
    </row>
    <row r="7" spans="1:64" ht="18.75" x14ac:dyDescent="0.3">
      <c r="A7" s="358" t="s">
        <v>480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</row>
    <row r="10" spans="1:64" x14ac:dyDescent="0.2">
      <c r="BL10" s="180" t="s">
        <v>481</v>
      </c>
    </row>
    <row r="11" spans="1:64" x14ac:dyDescent="0.2">
      <c r="BL11" s="180" t="s">
        <v>635</v>
      </c>
    </row>
    <row r="12" spans="1:64" s="194" customFormat="1" ht="28.5" customHeight="1" x14ac:dyDescent="0.25">
      <c r="AX12" s="367" t="s">
        <v>405</v>
      </c>
      <c r="AY12" s="368"/>
      <c r="AZ12" s="368"/>
      <c r="BA12" s="368"/>
      <c r="BB12" s="368"/>
      <c r="BC12" s="368"/>
      <c r="BD12" s="368"/>
      <c r="BE12" s="368"/>
      <c r="BF12" s="368"/>
      <c r="BG12" s="368"/>
      <c r="BH12" s="368"/>
      <c r="BI12" s="368"/>
      <c r="BJ12" s="368"/>
      <c r="BK12" s="368"/>
      <c r="BL12" s="368"/>
    </row>
    <row r="13" spans="1:64" ht="45.75" customHeight="1" x14ac:dyDescent="0.25">
      <c r="AR13" s="367" t="s">
        <v>636</v>
      </c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</row>
    <row r="14" spans="1:64" s="181" customFormat="1" ht="11.25" customHeight="1" x14ac:dyDescent="0.2">
      <c r="AR14" s="182"/>
      <c r="AS14" s="182"/>
      <c r="AT14" s="182"/>
      <c r="AU14" s="182"/>
      <c r="AV14" s="182"/>
      <c r="AW14" s="182"/>
      <c r="AX14" s="359" t="s">
        <v>482</v>
      </c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</row>
    <row r="15" spans="1:64" x14ac:dyDescent="0.2">
      <c r="AR15" s="180" t="s">
        <v>483</v>
      </c>
      <c r="AS15" s="360"/>
      <c r="AT15" s="360"/>
      <c r="AU15" s="360"/>
      <c r="AV15" s="183" t="s">
        <v>484</v>
      </c>
      <c r="AW15" s="361"/>
      <c r="AX15" s="361"/>
      <c r="AY15" s="361"/>
      <c r="AZ15" s="361"/>
      <c r="BA15" s="361"/>
      <c r="BB15" s="361"/>
      <c r="BC15" s="361"/>
      <c r="BD15" s="361"/>
      <c r="BE15" s="361"/>
      <c r="BF15" s="184"/>
      <c r="BG15" s="185" t="s">
        <v>485</v>
      </c>
      <c r="BH15" s="362" t="s">
        <v>486</v>
      </c>
      <c r="BI15" s="362"/>
      <c r="BJ15" s="183" t="s">
        <v>487</v>
      </c>
      <c r="BK15" s="184"/>
    </row>
    <row r="16" spans="1:64" x14ac:dyDescent="0.2">
      <c r="BL16" s="180" t="s">
        <v>488</v>
      </c>
    </row>
    <row r="19" spans="1:64" ht="13.5" thickBot="1" x14ac:dyDescent="0.25">
      <c r="BL19" s="180" t="s">
        <v>489</v>
      </c>
    </row>
    <row r="20" spans="1:64" x14ac:dyDescent="0.2">
      <c r="A20" s="363" t="s">
        <v>167</v>
      </c>
      <c r="B20" s="364"/>
      <c r="C20" s="364"/>
      <c r="D20" s="364"/>
      <c r="E20" s="364" t="s">
        <v>490</v>
      </c>
      <c r="F20" s="364"/>
      <c r="G20" s="364"/>
      <c r="H20" s="364"/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5" t="s">
        <v>306</v>
      </c>
      <c r="AM20" s="365"/>
      <c r="AN20" s="365"/>
      <c r="AO20" s="365"/>
      <c r="AP20" s="365"/>
      <c r="AQ20" s="365"/>
      <c r="AR20" s="365"/>
      <c r="AS20" s="365"/>
      <c r="AT20" s="365"/>
      <c r="AU20" s="365" t="s">
        <v>307</v>
      </c>
      <c r="AV20" s="365"/>
      <c r="AW20" s="365"/>
      <c r="AX20" s="365"/>
      <c r="AY20" s="365"/>
      <c r="AZ20" s="365"/>
      <c r="BA20" s="365"/>
      <c r="BB20" s="365"/>
      <c r="BC20" s="365"/>
      <c r="BD20" s="365" t="s">
        <v>308</v>
      </c>
      <c r="BE20" s="365"/>
      <c r="BF20" s="365"/>
      <c r="BG20" s="365"/>
      <c r="BH20" s="365"/>
      <c r="BI20" s="365"/>
      <c r="BJ20" s="365"/>
      <c r="BK20" s="365"/>
      <c r="BL20" s="366"/>
    </row>
    <row r="21" spans="1:64" x14ac:dyDescent="0.2">
      <c r="A21" s="370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371"/>
      <c r="AB21" s="371"/>
      <c r="AC21" s="371"/>
      <c r="AD21" s="371"/>
      <c r="AE21" s="371"/>
      <c r="AF21" s="371"/>
      <c r="AG21" s="371"/>
      <c r="AH21" s="371"/>
      <c r="AI21" s="371"/>
      <c r="AJ21" s="371"/>
      <c r="AK21" s="371"/>
      <c r="AL21" s="371" t="s">
        <v>491</v>
      </c>
      <c r="AM21" s="371"/>
      <c r="AN21" s="371"/>
      <c r="AO21" s="371"/>
      <c r="AP21" s="371"/>
      <c r="AQ21" s="371"/>
      <c r="AR21" s="371"/>
      <c r="AS21" s="371"/>
      <c r="AT21" s="371"/>
      <c r="AU21" s="371" t="s">
        <v>491</v>
      </c>
      <c r="AV21" s="371"/>
      <c r="AW21" s="371"/>
      <c r="AX21" s="371"/>
      <c r="AY21" s="371"/>
      <c r="AZ21" s="371"/>
      <c r="BA21" s="371"/>
      <c r="BB21" s="371"/>
      <c r="BC21" s="371"/>
      <c r="BD21" s="371" t="s">
        <v>491</v>
      </c>
      <c r="BE21" s="371"/>
      <c r="BF21" s="371"/>
      <c r="BG21" s="371"/>
      <c r="BH21" s="371"/>
      <c r="BI21" s="371"/>
      <c r="BJ21" s="371"/>
      <c r="BK21" s="371"/>
      <c r="BL21" s="372"/>
    </row>
    <row r="22" spans="1:64" ht="13.5" thickBot="1" x14ac:dyDescent="0.25">
      <c r="A22" s="373">
        <v>1</v>
      </c>
      <c r="B22" s="374"/>
      <c r="C22" s="374"/>
      <c r="D22" s="375"/>
      <c r="E22" s="376">
        <v>2</v>
      </c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  <c r="W22" s="376"/>
      <c r="X22" s="376"/>
      <c r="Y22" s="376"/>
      <c r="Z22" s="376"/>
      <c r="AA22" s="376"/>
      <c r="AB22" s="376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>
        <v>3</v>
      </c>
      <c r="AM22" s="376"/>
      <c r="AN22" s="376"/>
      <c r="AO22" s="376"/>
      <c r="AP22" s="376"/>
      <c r="AQ22" s="376"/>
      <c r="AR22" s="376"/>
      <c r="AS22" s="376"/>
      <c r="AT22" s="376"/>
      <c r="AU22" s="376">
        <v>4</v>
      </c>
      <c r="AV22" s="376"/>
      <c r="AW22" s="376"/>
      <c r="AX22" s="376"/>
      <c r="AY22" s="376"/>
      <c r="AZ22" s="376"/>
      <c r="BA22" s="376"/>
      <c r="BB22" s="376"/>
      <c r="BC22" s="376"/>
      <c r="BD22" s="376">
        <v>5</v>
      </c>
      <c r="BE22" s="376"/>
      <c r="BF22" s="376"/>
      <c r="BG22" s="376"/>
      <c r="BH22" s="376"/>
      <c r="BI22" s="376"/>
      <c r="BJ22" s="376"/>
      <c r="BK22" s="376"/>
      <c r="BL22" s="377"/>
    </row>
    <row r="23" spans="1:64" s="186" customFormat="1" ht="15" customHeight="1" x14ac:dyDescent="0.2">
      <c r="A23" s="378" t="s">
        <v>492</v>
      </c>
      <c r="B23" s="379"/>
      <c r="C23" s="379"/>
      <c r="D23" s="379"/>
      <c r="E23" s="380" t="s">
        <v>493</v>
      </c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0"/>
      <c r="AI23" s="380"/>
      <c r="AJ23" s="380"/>
      <c r="AK23" s="380"/>
      <c r="AL23" s="381">
        <f>AL25+AL27</f>
        <v>6524.31</v>
      </c>
      <c r="AM23" s="381"/>
      <c r="AN23" s="381"/>
      <c r="AO23" s="381"/>
      <c r="AP23" s="381"/>
      <c r="AQ23" s="381"/>
      <c r="AR23" s="381"/>
      <c r="AS23" s="381"/>
      <c r="AT23" s="381"/>
      <c r="AU23" s="381">
        <f>AU25+AU27</f>
        <v>6785.28</v>
      </c>
      <c r="AV23" s="381"/>
      <c r="AW23" s="381"/>
      <c r="AX23" s="381"/>
      <c r="AY23" s="381"/>
      <c r="AZ23" s="381"/>
      <c r="BA23" s="381"/>
      <c r="BB23" s="381"/>
      <c r="BC23" s="381"/>
      <c r="BD23" s="381">
        <f>BD25+BD27</f>
        <v>7056.69</v>
      </c>
      <c r="BE23" s="381"/>
      <c r="BF23" s="381"/>
      <c r="BG23" s="381"/>
      <c r="BH23" s="381"/>
      <c r="BI23" s="381"/>
      <c r="BJ23" s="381"/>
      <c r="BK23" s="381"/>
      <c r="BL23" s="382"/>
    </row>
    <row r="24" spans="1:64" ht="15" customHeight="1" x14ac:dyDescent="0.2">
      <c r="A24" s="389"/>
      <c r="B24" s="390"/>
      <c r="C24" s="390"/>
      <c r="D24" s="390"/>
      <c r="E24" s="391" t="s">
        <v>494</v>
      </c>
      <c r="F24" s="391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91"/>
      <c r="AD24" s="391"/>
      <c r="AE24" s="391"/>
      <c r="AF24" s="391"/>
      <c r="AG24" s="391"/>
      <c r="AH24" s="391"/>
      <c r="AI24" s="391"/>
      <c r="AJ24" s="391"/>
      <c r="AK24" s="391"/>
      <c r="AL24" s="392"/>
      <c r="AM24" s="392"/>
      <c r="AN24" s="392"/>
      <c r="AO24" s="392"/>
      <c r="AP24" s="392"/>
      <c r="AQ24" s="392"/>
      <c r="AR24" s="392"/>
      <c r="AS24" s="392"/>
      <c r="AT24" s="392"/>
      <c r="AU24" s="392"/>
      <c r="AV24" s="392"/>
      <c r="AW24" s="392"/>
      <c r="AX24" s="392"/>
      <c r="AY24" s="392"/>
      <c r="AZ24" s="392"/>
      <c r="BA24" s="392"/>
      <c r="BB24" s="392"/>
      <c r="BC24" s="392"/>
      <c r="BD24" s="392"/>
      <c r="BE24" s="392"/>
      <c r="BF24" s="392"/>
      <c r="BG24" s="392"/>
      <c r="BH24" s="392"/>
      <c r="BI24" s="392"/>
      <c r="BJ24" s="392"/>
      <c r="BK24" s="392"/>
      <c r="BL24" s="393"/>
    </row>
    <row r="25" spans="1:64" x14ac:dyDescent="0.2">
      <c r="A25" s="394" t="s">
        <v>231</v>
      </c>
      <c r="B25" s="395"/>
      <c r="C25" s="395"/>
      <c r="D25" s="396"/>
      <c r="E25" s="386" t="s">
        <v>495</v>
      </c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  <c r="AC25" s="386"/>
      <c r="AD25" s="386"/>
      <c r="AE25" s="386"/>
      <c r="AF25" s="386"/>
      <c r="AG25" s="386"/>
      <c r="AH25" s="386"/>
      <c r="AI25" s="386"/>
      <c r="AJ25" s="386"/>
      <c r="AK25" s="386"/>
      <c r="AL25" s="400">
        <v>6524.31</v>
      </c>
      <c r="AM25" s="401"/>
      <c r="AN25" s="401"/>
      <c r="AO25" s="401"/>
      <c r="AP25" s="401"/>
      <c r="AQ25" s="401"/>
      <c r="AR25" s="401"/>
      <c r="AS25" s="401"/>
      <c r="AT25" s="402"/>
      <c r="AU25" s="400">
        <v>6785.28</v>
      </c>
      <c r="AV25" s="401"/>
      <c r="AW25" s="401"/>
      <c r="AX25" s="401"/>
      <c r="AY25" s="401"/>
      <c r="AZ25" s="401"/>
      <c r="BA25" s="401"/>
      <c r="BB25" s="401"/>
      <c r="BC25" s="402"/>
      <c r="BD25" s="400">
        <v>7056.69</v>
      </c>
      <c r="BE25" s="401"/>
      <c r="BF25" s="401"/>
      <c r="BG25" s="401"/>
      <c r="BH25" s="401"/>
      <c r="BI25" s="401"/>
      <c r="BJ25" s="401"/>
      <c r="BK25" s="401"/>
      <c r="BL25" s="406"/>
    </row>
    <row r="26" spans="1:64" x14ac:dyDescent="0.2">
      <c r="A26" s="397"/>
      <c r="B26" s="398"/>
      <c r="C26" s="398"/>
      <c r="D26" s="399"/>
      <c r="E26" s="383" t="s">
        <v>496</v>
      </c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3"/>
      <c r="Z26" s="383"/>
      <c r="AA26" s="383"/>
      <c r="AB26" s="383"/>
      <c r="AC26" s="383"/>
      <c r="AD26" s="383"/>
      <c r="AE26" s="383"/>
      <c r="AF26" s="383"/>
      <c r="AG26" s="383"/>
      <c r="AH26" s="383"/>
      <c r="AI26" s="383"/>
      <c r="AJ26" s="383"/>
      <c r="AK26" s="383"/>
      <c r="AL26" s="403"/>
      <c r="AM26" s="404"/>
      <c r="AN26" s="404"/>
      <c r="AO26" s="404"/>
      <c r="AP26" s="404"/>
      <c r="AQ26" s="404"/>
      <c r="AR26" s="404"/>
      <c r="AS26" s="404"/>
      <c r="AT26" s="405"/>
      <c r="AU26" s="403"/>
      <c r="AV26" s="404"/>
      <c r="AW26" s="404"/>
      <c r="AX26" s="404"/>
      <c r="AY26" s="404"/>
      <c r="AZ26" s="404"/>
      <c r="BA26" s="404"/>
      <c r="BB26" s="404"/>
      <c r="BC26" s="405"/>
      <c r="BD26" s="403"/>
      <c r="BE26" s="404"/>
      <c r="BF26" s="404"/>
      <c r="BG26" s="404"/>
      <c r="BH26" s="404"/>
      <c r="BI26" s="404"/>
      <c r="BJ26" s="404"/>
      <c r="BK26" s="404"/>
      <c r="BL26" s="407"/>
    </row>
    <row r="27" spans="1:64" ht="15" customHeight="1" thickBot="1" x14ac:dyDescent="0.25">
      <c r="A27" s="384" t="s">
        <v>248</v>
      </c>
      <c r="B27" s="385"/>
      <c r="C27" s="385"/>
      <c r="D27" s="385"/>
      <c r="E27" s="386" t="s">
        <v>497</v>
      </c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386"/>
      <c r="AH27" s="386"/>
      <c r="AI27" s="386"/>
      <c r="AJ27" s="386"/>
      <c r="AK27" s="386"/>
      <c r="AL27" s="387">
        <v>0</v>
      </c>
      <c r="AM27" s="387"/>
      <c r="AN27" s="387"/>
      <c r="AO27" s="387"/>
      <c r="AP27" s="387"/>
      <c r="AQ27" s="387"/>
      <c r="AR27" s="387"/>
      <c r="AS27" s="387"/>
      <c r="AT27" s="387"/>
      <c r="AU27" s="387">
        <v>0</v>
      </c>
      <c r="AV27" s="387"/>
      <c r="AW27" s="387"/>
      <c r="AX27" s="387"/>
      <c r="AY27" s="387"/>
      <c r="AZ27" s="387"/>
      <c r="BA27" s="387"/>
      <c r="BB27" s="387"/>
      <c r="BC27" s="387"/>
      <c r="BD27" s="387">
        <v>0</v>
      </c>
      <c r="BE27" s="387"/>
      <c r="BF27" s="387"/>
      <c r="BG27" s="387"/>
      <c r="BH27" s="387"/>
      <c r="BI27" s="387"/>
      <c r="BJ27" s="387"/>
      <c r="BK27" s="387"/>
      <c r="BL27" s="388"/>
    </row>
    <row r="28" spans="1:64" s="186" customFormat="1" ht="15" customHeight="1" x14ac:dyDescent="0.2">
      <c r="A28" s="408" t="s">
        <v>498</v>
      </c>
      <c r="B28" s="409"/>
      <c r="C28" s="409"/>
      <c r="D28" s="409"/>
      <c r="E28" s="410" t="s">
        <v>499</v>
      </c>
      <c r="F28" s="410"/>
      <c r="G28" s="410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10"/>
      <c r="AK28" s="410"/>
      <c r="AL28" s="411">
        <f>AL29+AL34+AL35+AL36+AL37</f>
        <v>6292.8499999999995</v>
      </c>
      <c r="AM28" s="411"/>
      <c r="AN28" s="411"/>
      <c r="AO28" s="411"/>
      <c r="AP28" s="411"/>
      <c r="AQ28" s="411"/>
      <c r="AR28" s="411"/>
      <c r="AS28" s="411"/>
      <c r="AT28" s="411"/>
      <c r="AU28" s="411">
        <f>AU29+AU34+AU35+AU36+AU37</f>
        <v>6544.99</v>
      </c>
      <c r="AV28" s="411"/>
      <c r="AW28" s="411"/>
      <c r="AX28" s="411"/>
      <c r="AY28" s="411"/>
      <c r="AZ28" s="411"/>
      <c r="BA28" s="411"/>
      <c r="BB28" s="411"/>
      <c r="BC28" s="411"/>
      <c r="BD28" s="411">
        <f>BD29+BD34+BD35+BD36+BD37</f>
        <v>6806.8099999999995</v>
      </c>
      <c r="BE28" s="411"/>
      <c r="BF28" s="411"/>
      <c r="BG28" s="411"/>
      <c r="BH28" s="411"/>
      <c r="BI28" s="411"/>
      <c r="BJ28" s="411"/>
      <c r="BK28" s="411"/>
      <c r="BL28" s="412"/>
    </row>
    <row r="29" spans="1:64" s="186" customFormat="1" ht="15" customHeight="1" x14ac:dyDescent="0.2">
      <c r="A29" s="413" t="s">
        <v>222</v>
      </c>
      <c r="B29" s="414"/>
      <c r="C29" s="414"/>
      <c r="D29" s="415"/>
      <c r="E29" s="416" t="s">
        <v>500</v>
      </c>
      <c r="F29" s="416"/>
      <c r="G29" s="416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6"/>
      <c r="W29" s="416"/>
      <c r="X29" s="416"/>
      <c r="Y29" s="416"/>
      <c r="Z29" s="416"/>
      <c r="AA29" s="416"/>
      <c r="AB29" s="416"/>
      <c r="AC29" s="416"/>
      <c r="AD29" s="416"/>
      <c r="AE29" s="416"/>
      <c r="AF29" s="416"/>
      <c r="AG29" s="416"/>
      <c r="AH29" s="416"/>
      <c r="AI29" s="416"/>
      <c r="AJ29" s="416"/>
      <c r="AK29" s="416"/>
      <c r="AL29" s="417">
        <f>AL31+AL32+AL33</f>
        <v>5940.92</v>
      </c>
      <c r="AM29" s="417"/>
      <c r="AN29" s="417"/>
      <c r="AO29" s="417"/>
      <c r="AP29" s="417"/>
      <c r="AQ29" s="417"/>
      <c r="AR29" s="417"/>
      <c r="AS29" s="417"/>
      <c r="AT29" s="417"/>
      <c r="AU29" s="417">
        <f>AU31+AU32+AU33</f>
        <v>6178.5499999999993</v>
      </c>
      <c r="AV29" s="417"/>
      <c r="AW29" s="417"/>
      <c r="AX29" s="417"/>
      <c r="AY29" s="417"/>
      <c r="AZ29" s="417"/>
      <c r="BA29" s="417"/>
      <c r="BB29" s="417"/>
      <c r="BC29" s="417"/>
      <c r="BD29" s="417">
        <f>BD31+BD32+BD33</f>
        <v>6425.7</v>
      </c>
      <c r="BE29" s="417"/>
      <c r="BF29" s="417"/>
      <c r="BG29" s="417"/>
      <c r="BH29" s="417"/>
      <c r="BI29" s="417"/>
      <c r="BJ29" s="417"/>
      <c r="BK29" s="417"/>
      <c r="BL29" s="418"/>
    </row>
    <row r="30" spans="1:64" ht="15" customHeight="1" x14ac:dyDescent="0.2">
      <c r="A30" s="419"/>
      <c r="B30" s="420"/>
      <c r="C30" s="420"/>
      <c r="D30" s="420"/>
      <c r="E30" s="391" t="s">
        <v>494</v>
      </c>
      <c r="F30" s="391"/>
      <c r="G30" s="391"/>
      <c r="H30" s="391"/>
      <c r="I30" s="391"/>
      <c r="J30" s="391"/>
      <c r="K30" s="391"/>
      <c r="L30" s="391"/>
      <c r="M30" s="391"/>
      <c r="N30" s="391"/>
      <c r="O30" s="391"/>
      <c r="P30" s="391"/>
      <c r="Q30" s="391"/>
      <c r="R30" s="391"/>
      <c r="S30" s="391"/>
      <c r="T30" s="391"/>
      <c r="U30" s="391"/>
      <c r="V30" s="391"/>
      <c r="W30" s="391"/>
      <c r="X30" s="391"/>
      <c r="Y30" s="391"/>
      <c r="Z30" s="391"/>
      <c r="AA30" s="391"/>
      <c r="AB30" s="391"/>
      <c r="AC30" s="391"/>
      <c r="AD30" s="391"/>
      <c r="AE30" s="391"/>
      <c r="AF30" s="391"/>
      <c r="AG30" s="391"/>
      <c r="AH30" s="391"/>
      <c r="AI30" s="391"/>
      <c r="AJ30" s="391"/>
      <c r="AK30" s="391"/>
      <c r="AL30" s="392"/>
      <c r="AM30" s="392"/>
      <c r="AN30" s="392"/>
      <c r="AO30" s="392"/>
      <c r="AP30" s="392"/>
      <c r="AQ30" s="392"/>
      <c r="AR30" s="392"/>
      <c r="AS30" s="392"/>
      <c r="AT30" s="392"/>
      <c r="AU30" s="392"/>
      <c r="AV30" s="392"/>
      <c r="AW30" s="392"/>
      <c r="AX30" s="392"/>
      <c r="AY30" s="392"/>
      <c r="AZ30" s="392"/>
      <c r="BA30" s="392"/>
      <c r="BB30" s="392"/>
      <c r="BC30" s="392"/>
      <c r="BD30" s="392"/>
      <c r="BE30" s="392"/>
      <c r="BF30" s="392"/>
      <c r="BG30" s="392"/>
      <c r="BH30" s="392"/>
      <c r="BI30" s="392"/>
      <c r="BJ30" s="392"/>
      <c r="BK30" s="392"/>
      <c r="BL30" s="393"/>
    </row>
    <row r="31" spans="1:64" ht="15" customHeight="1" x14ac:dyDescent="0.2">
      <c r="A31" s="389" t="s">
        <v>231</v>
      </c>
      <c r="B31" s="390"/>
      <c r="C31" s="390"/>
      <c r="D31" s="390"/>
      <c r="E31" s="391" t="s">
        <v>501</v>
      </c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1"/>
      <c r="R31" s="391"/>
      <c r="S31" s="391"/>
      <c r="T31" s="391"/>
      <c r="U31" s="391"/>
      <c r="V31" s="391"/>
      <c r="W31" s="391"/>
      <c r="X31" s="391"/>
      <c r="Y31" s="391"/>
      <c r="Z31" s="391"/>
      <c r="AA31" s="391"/>
      <c r="AB31" s="391"/>
      <c r="AC31" s="391"/>
      <c r="AD31" s="391"/>
      <c r="AE31" s="391"/>
      <c r="AF31" s="391"/>
      <c r="AG31" s="391"/>
      <c r="AH31" s="391"/>
      <c r="AI31" s="391"/>
      <c r="AJ31" s="391"/>
      <c r="AK31" s="391"/>
      <c r="AL31" s="392">
        <v>6.12</v>
      </c>
      <c r="AM31" s="392"/>
      <c r="AN31" s="392"/>
      <c r="AO31" s="392"/>
      <c r="AP31" s="392"/>
      <c r="AQ31" s="392"/>
      <c r="AR31" s="392"/>
      <c r="AS31" s="392"/>
      <c r="AT31" s="392"/>
      <c r="AU31" s="392">
        <v>6.36</v>
      </c>
      <c r="AV31" s="392"/>
      <c r="AW31" s="392"/>
      <c r="AX31" s="392"/>
      <c r="AY31" s="392"/>
      <c r="AZ31" s="392"/>
      <c r="BA31" s="392"/>
      <c r="BB31" s="392"/>
      <c r="BC31" s="392"/>
      <c r="BD31" s="392">
        <v>6.61</v>
      </c>
      <c r="BE31" s="392"/>
      <c r="BF31" s="392"/>
      <c r="BG31" s="392"/>
      <c r="BH31" s="392"/>
      <c r="BI31" s="392"/>
      <c r="BJ31" s="392"/>
      <c r="BK31" s="392"/>
      <c r="BL31" s="393"/>
    </row>
    <row r="32" spans="1:64" ht="15" customHeight="1" x14ac:dyDescent="0.2">
      <c r="A32" s="389" t="s">
        <v>248</v>
      </c>
      <c r="B32" s="390"/>
      <c r="C32" s="390"/>
      <c r="D32" s="390"/>
      <c r="E32" s="391" t="s">
        <v>502</v>
      </c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1"/>
      <c r="S32" s="391"/>
      <c r="T32" s="391"/>
      <c r="U32" s="391"/>
      <c r="V32" s="391"/>
      <c r="W32" s="391"/>
      <c r="X32" s="391"/>
      <c r="Y32" s="391"/>
      <c r="Z32" s="391"/>
      <c r="AA32" s="391"/>
      <c r="AB32" s="391"/>
      <c r="AC32" s="391"/>
      <c r="AD32" s="391"/>
      <c r="AE32" s="391"/>
      <c r="AF32" s="391"/>
      <c r="AG32" s="391"/>
      <c r="AH32" s="391"/>
      <c r="AI32" s="391"/>
      <c r="AJ32" s="391"/>
      <c r="AK32" s="391"/>
      <c r="AL32" s="392">
        <v>7.01</v>
      </c>
      <c r="AM32" s="392"/>
      <c r="AN32" s="392"/>
      <c r="AO32" s="392"/>
      <c r="AP32" s="392"/>
      <c r="AQ32" s="392"/>
      <c r="AR32" s="392"/>
      <c r="AS32" s="392"/>
      <c r="AT32" s="392"/>
      <c r="AU32" s="392">
        <v>7.29</v>
      </c>
      <c r="AV32" s="392"/>
      <c r="AW32" s="392"/>
      <c r="AX32" s="392"/>
      <c r="AY32" s="392"/>
      <c r="AZ32" s="392"/>
      <c r="BA32" s="392"/>
      <c r="BB32" s="392"/>
      <c r="BC32" s="392"/>
      <c r="BD32" s="392">
        <v>7.59</v>
      </c>
      <c r="BE32" s="392"/>
      <c r="BF32" s="392"/>
      <c r="BG32" s="392"/>
      <c r="BH32" s="392"/>
      <c r="BI32" s="392"/>
      <c r="BJ32" s="392"/>
      <c r="BK32" s="392"/>
      <c r="BL32" s="393"/>
    </row>
    <row r="33" spans="1:65" ht="15" customHeight="1" x14ac:dyDescent="0.2">
      <c r="A33" s="421" t="s">
        <v>257</v>
      </c>
      <c r="B33" s="422"/>
      <c r="C33" s="422"/>
      <c r="D33" s="422"/>
      <c r="E33" s="423" t="s">
        <v>503</v>
      </c>
      <c r="F33" s="423"/>
      <c r="G33" s="423"/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423"/>
      <c r="AI33" s="423"/>
      <c r="AJ33" s="423"/>
      <c r="AK33" s="423"/>
      <c r="AL33" s="424">
        <v>5927.79</v>
      </c>
      <c r="AM33" s="424"/>
      <c r="AN33" s="424"/>
      <c r="AO33" s="424"/>
      <c r="AP33" s="424"/>
      <c r="AQ33" s="424"/>
      <c r="AR33" s="424"/>
      <c r="AS33" s="424"/>
      <c r="AT33" s="424"/>
      <c r="AU33" s="424">
        <v>6164.9</v>
      </c>
      <c r="AV33" s="424"/>
      <c r="AW33" s="424"/>
      <c r="AX33" s="424"/>
      <c r="AY33" s="424"/>
      <c r="AZ33" s="424"/>
      <c r="BA33" s="424"/>
      <c r="BB33" s="424"/>
      <c r="BC33" s="424"/>
      <c r="BD33" s="424">
        <v>6411.5</v>
      </c>
      <c r="BE33" s="424"/>
      <c r="BF33" s="424"/>
      <c r="BG33" s="424"/>
      <c r="BH33" s="424"/>
      <c r="BI33" s="424"/>
      <c r="BJ33" s="424"/>
      <c r="BK33" s="424"/>
      <c r="BL33" s="425"/>
    </row>
    <row r="34" spans="1:65" s="186" customFormat="1" ht="19.5" customHeight="1" x14ac:dyDescent="0.2">
      <c r="A34" s="426" t="s">
        <v>504</v>
      </c>
      <c r="B34" s="427"/>
      <c r="C34" s="427"/>
      <c r="D34" s="427"/>
      <c r="E34" s="428" t="s">
        <v>505</v>
      </c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29"/>
      <c r="Y34" s="429"/>
      <c r="Z34" s="429"/>
      <c r="AA34" s="429"/>
      <c r="AB34" s="429"/>
      <c r="AC34" s="429"/>
      <c r="AD34" s="429"/>
      <c r="AE34" s="429"/>
      <c r="AF34" s="429"/>
      <c r="AG34" s="429"/>
      <c r="AH34" s="429"/>
      <c r="AI34" s="429"/>
      <c r="AJ34" s="429"/>
      <c r="AK34" s="430"/>
      <c r="AL34" s="431">
        <v>213.93</v>
      </c>
      <c r="AM34" s="431"/>
      <c r="AN34" s="431"/>
      <c r="AO34" s="431"/>
      <c r="AP34" s="431"/>
      <c r="AQ34" s="431"/>
      <c r="AR34" s="431"/>
      <c r="AS34" s="431"/>
      <c r="AT34" s="431"/>
      <c r="AU34" s="431">
        <v>222.49</v>
      </c>
      <c r="AV34" s="431"/>
      <c r="AW34" s="431"/>
      <c r="AX34" s="431"/>
      <c r="AY34" s="431"/>
      <c r="AZ34" s="431"/>
      <c r="BA34" s="431"/>
      <c r="BB34" s="431"/>
      <c r="BC34" s="431"/>
      <c r="BD34" s="431">
        <v>231.39</v>
      </c>
      <c r="BE34" s="431"/>
      <c r="BF34" s="431"/>
      <c r="BG34" s="431"/>
      <c r="BH34" s="431"/>
      <c r="BI34" s="431"/>
      <c r="BJ34" s="431"/>
      <c r="BK34" s="431"/>
      <c r="BL34" s="432"/>
      <c r="BM34" s="236"/>
    </row>
    <row r="35" spans="1:65" s="186" customFormat="1" ht="15" customHeight="1" x14ac:dyDescent="0.2">
      <c r="A35" s="433" t="s">
        <v>506</v>
      </c>
      <c r="B35" s="434"/>
      <c r="C35" s="434"/>
      <c r="D35" s="434"/>
      <c r="E35" s="416" t="s">
        <v>507</v>
      </c>
      <c r="F35" s="416"/>
      <c r="G35" s="416"/>
      <c r="H35" s="416"/>
      <c r="I35" s="416"/>
      <c r="J35" s="416"/>
      <c r="K35" s="416"/>
      <c r="L35" s="416"/>
      <c r="M35" s="416"/>
      <c r="N35" s="416"/>
      <c r="O35" s="416"/>
      <c r="P35" s="416"/>
      <c r="Q35" s="416"/>
      <c r="R35" s="416"/>
      <c r="S35" s="416"/>
      <c r="T35" s="416"/>
      <c r="U35" s="416"/>
      <c r="V35" s="416"/>
      <c r="W35" s="416"/>
      <c r="X35" s="416"/>
      <c r="Y35" s="416"/>
      <c r="Z35" s="416"/>
      <c r="AA35" s="416"/>
      <c r="AB35" s="416"/>
      <c r="AC35" s="416"/>
      <c r="AD35" s="416"/>
      <c r="AE35" s="416"/>
      <c r="AF35" s="416"/>
      <c r="AG35" s="416"/>
      <c r="AH35" s="416"/>
      <c r="AI35" s="416"/>
      <c r="AJ35" s="416"/>
      <c r="AK35" s="416"/>
      <c r="AL35" s="417">
        <v>24.08</v>
      </c>
      <c r="AM35" s="417"/>
      <c r="AN35" s="417"/>
      <c r="AO35" s="417"/>
      <c r="AP35" s="417"/>
      <c r="AQ35" s="417"/>
      <c r="AR35" s="417"/>
      <c r="AS35" s="417"/>
      <c r="AT35" s="417"/>
      <c r="AU35" s="417">
        <v>25.47</v>
      </c>
      <c r="AV35" s="417"/>
      <c r="AW35" s="417"/>
      <c r="AX35" s="417"/>
      <c r="AY35" s="417"/>
      <c r="AZ35" s="417"/>
      <c r="BA35" s="417"/>
      <c r="BB35" s="417"/>
      <c r="BC35" s="417"/>
      <c r="BD35" s="417">
        <v>26.49</v>
      </c>
      <c r="BE35" s="417"/>
      <c r="BF35" s="417"/>
      <c r="BG35" s="417"/>
      <c r="BH35" s="417"/>
      <c r="BI35" s="417"/>
      <c r="BJ35" s="417"/>
      <c r="BK35" s="417"/>
      <c r="BL35" s="418"/>
      <c r="BM35" s="235"/>
    </row>
    <row r="36" spans="1:65" s="186" customFormat="1" ht="31.5" customHeight="1" x14ac:dyDescent="0.2">
      <c r="A36" s="433" t="s">
        <v>508</v>
      </c>
      <c r="B36" s="434"/>
      <c r="C36" s="434"/>
      <c r="D36" s="434"/>
      <c r="E36" s="416" t="s">
        <v>509</v>
      </c>
      <c r="F36" s="416"/>
      <c r="G36" s="416"/>
      <c r="H36" s="416"/>
      <c r="I36" s="416"/>
      <c r="J36" s="416"/>
      <c r="K36" s="416"/>
      <c r="L36" s="416"/>
      <c r="M36" s="416"/>
      <c r="N36" s="416"/>
      <c r="O36" s="416"/>
      <c r="P36" s="416"/>
      <c r="Q36" s="416"/>
      <c r="R36" s="416"/>
      <c r="S36" s="416"/>
      <c r="T36" s="416"/>
      <c r="U36" s="416"/>
      <c r="V36" s="416"/>
      <c r="W36" s="416"/>
      <c r="X36" s="416"/>
      <c r="Y36" s="416"/>
      <c r="Z36" s="416"/>
      <c r="AA36" s="416"/>
      <c r="AB36" s="416"/>
      <c r="AC36" s="416"/>
      <c r="AD36" s="416"/>
      <c r="AE36" s="416"/>
      <c r="AF36" s="416"/>
      <c r="AG36" s="416"/>
      <c r="AH36" s="416"/>
      <c r="AI36" s="416"/>
      <c r="AJ36" s="416"/>
      <c r="AK36" s="416"/>
      <c r="AL36" s="417">
        <v>3.73</v>
      </c>
      <c r="AM36" s="417"/>
      <c r="AN36" s="417"/>
      <c r="AO36" s="417"/>
      <c r="AP36" s="417"/>
      <c r="AQ36" s="417"/>
      <c r="AR36" s="417"/>
      <c r="AS36" s="417"/>
      <c r="AT36" s="417"/>
      <c r="AU36" s="417">
        <v>3.88</v>
      </c>
      <c r="AV36" s="417"/>
      <c r="AW36" s="417"/>
      <c r="AX36" s="417"/>
      <c r="AY36" s="417"/>
      <c r="AZ36" s="417"/>
      <c r="BA36" s="417"/>
      <c r="BB36" s="417"/>
      <c r="BC36" s="417"/>
      <c r="BD36" s="417">
        <v>4.04</v>
      </c>
      <c r="BE36" s="417"/>
      <c r="BF36" s="417"/>
      <c r="BG36" s="417"/>
      <c r="BH36" s="417"/>
      <c r="BI36" s="417"/>
      <c r="BJ36" s="417"/>
      <c r="BK36" s="417"/>
      <c r="BL36" s="418"/>
      <c r="BM36" s="238"/>
    </row>
    <row r="37" spans="1:65" s="186" customFormat="1" ht="15" customHeight="1" x14ac:dyDescent="0.2">
      <c r="A37" s="433" t="s">
        <v>510</v>
      </c>
      <c r="B37" s="434"/>
      <c r="C37" s="434"/>
      <c r="D37" s="434"/>
      <c r="E37" s="416" t="s">
        <v>511</v>
      </c>
      <c r="F37" s="416"/>
      <c r="G37" s="416"/>
      <c r="H37" s="416"/>
      <c r="I37" s="416"/>
      <c r="J37" s="416"/>
      <c r="K37" s="416"/>
      <c r="L37" s="416"/>
      <c r="M37" s="416"/>
      <c r="N37" s="416"/>
      <c r="O37" s="416"/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16"/>
      <c r="AA37" s="416"/>
      <c r="AB37" s="416"/>
      <c r="AC37" s="416"/>
      <c r="AD37" s="416"/>
      <c r="AE37" s="416"/>
      <c r="AF37" s="416"/>
      <c r="AG37" s="416"/>
      <c r="AH37" s="416"/>
      <c r="AI37" s="416"/>
      <c r="AJ37" s="416"/>
      <c r="AK37" s="416"/>
      <c r="AL37" s="417">
        <v>110.19</v>
      </c>
      <c r="AM37" s="417"/>
      <c r="AN37" s="417"/>
      <c r="AO37" s="417"/>
      <c r="AP37" s="417"/>
      <c r="AQ37" s="417"/>
      <c r="AR37" s="417"/>
      <c r="AS37" s="417"/>
      <c r="AT37" s="417"/>
      <c r="AU37" s="417">
        <v>114.6</v>
      </c>
      <c r="AV37" s="417"/>
      <c r="AW37" s="417"/>
      <c r="AX37" s="417"/>
      <c r="AY37" s="417"/>
      <c r="AZ37" s="417"/>
      <c r="BA37" s="417"/>
      <c r="BB37" s="417"/>
      <c r="BC37" s="417"/>
      <c r="BD37" s="417">
        <v>119.19</v>
      </c>
      <c r="BE37" s="417"/>
      <c r="BF37" s="417"/>
      <c r="BG37" s="417"/>
      <c r="BH37" s="417"/>
      <c r="BI37" s="417"/>
      <c r="BJ37" s="417"/>
      <c r="BK37" s="417"/>
      <c r="BL37" s="418"/>
    </row>
    <row r="38" spans="1:65" ht="15" customHeight="1" x14ac:dyDescent="0.2">
      <c r="A38" s="389"/>
      <c r="B38" s="390"/>
      <c r="C38" s="390"/>
      <c r="D38" s="390"/>
      <c r="E38" s="391" t="s">
        <v>494</v>
      </c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1"/>
      <c r="AK38" s="391"/>
      <c r="AL38" s="392"/>
      <c r="AM38" s="392"/>
      <c r="AN38" s="392"/>
      <c r="AO38" s="392"/>
      <c r="AP38" s="392"/>
      <c r="AQ38" s="392"/>
      <c r="AR38" s="392"/>
      <c r="AS38" s="392"/>
      <c r="AT38" s="392"/>
      <c r="AU38" s="392"/>
      <c r="AV38" s="392"/>
      <c r="AW38" s="392"/>
      <c r="AX38" s="392"/>
      <c r="AY38" s="392"/>
      <c r="AZ38" s="392"/>
      <c r="BA38" s="392"/>
      <c r="BB38" s="392"/>
      <c r="BC38" s="392"/>
      <c r="BD38" s="392"/>
      <c r="BE38" s="392"/>
      <c r="BF38" s="392"/>
      <c r="BG38" s="392"/>
      <c r="BH38" s="392"/>
      <c r="BI38" s="392"/>
      <c r="BJ38" s="392"/>
      <c r="BK38" s="392"/>
      <c r="BL38" s="393"/>
    </row>
    <row r="39" spans="1:65" ht="15" customHeight="1" x14ac:dyDescent="0.2">
      <c r="A39" s="389" t="s">
        <v>512</v>
      </c>
      <c r="B39" s="390"/>
      <c r="C39" s="390"/>
      <c r="D39" s="390"/>
      <c r="E39" s="391" t="s">
        <v>513</v>
      </c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1"/>
      <c r="AK39" s="391"/>
      <c r="AL39" s="392">
        <v>21</v>
      </c>
      <c r="AM39" s="392"/>
      <c r="AN39" s="392"/>
      <c r="AO39" s="392"/>
      <c r="AP39" s="392"/>
      <c r="AQ39" s="392"/>
      <c r="AR39" s="392"/>
      <c r="AS39" s="392"/>
      <c r="AT39" s="392"/>
      <c r="AU39" s="392">
        <v>21.84</v>
      </c>
      <c r="AV39" s="392"/>
      <c r="AW39" s="392"/>
      <c r="AX39" s="392"/>
      <c r="AY39" s="392"/>
      <c r="AZ39" s="392"/>
      <c r="BA39" s="392"/>
      <c r="BB39" s="392"/>
      <c r="BC39" s="392"/>
      <c r="BD39" s="392">
        <v>22.71</v>
      </c>
      <c r="BE39" s="392"/>
      <c r="BF39" s="392"/>
      <c r="BG39" s="392"/>
      <c r="BH39" s="392"/>
      <c r="BI39" s="392"/>
      <c r="BJ39" s="392"/>
      <c r="BK39" s="392"/>
      <c r="BL39" s="393"/>
    </row>
    <row r="40" spans="1:65" ht="15" customHeight="1" x14ac:dyDescent="0.2">
      <c r="A40" s="389" t="s">
        <v>514</v>
      </c>
      <c r="B40" s="390"/>
      <c r="C40" s="390"/>
      <c r="D40" s="390"/>
      <c r="E40" s="391" t="s">
        <v>515</v>
      </c>
      <c r="F40" s="391"/>
      <c r="G40" s="391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391"/>
      <c r="AK40" s="391"/>
      <c r="AL40" s="392">
        <v>3.89</v>
      </c>
      <c r="AM40" s="392"/>
      <c r="AN40" s="392"/>
      <c r="AO40" s="392"/>
      <c r="AP40" s="392"/>
      <c r="AQ40" s="392"/>
      <c r="AR40" s="392"/>
      <c r="AS40" s="392"/>
      <c r="AT40" s="392"/>
      <c r="AU40" s="392">
        <v>4.04</v>
      </c>
      <c r="AV40" s="392"/>
      <c r="AW40" s="392"/>
      <c r="AX40" s="392"/>
      <c r="AY40" s="392"/>
      <c r="AZ40" s="392"/>
      <c r="BA40" s="392"/>
      <c r="BB40" s="392"/>
      <c r="BC40" s="392"/>
      <c r="BD40" s="392">
        <v>4.21</v>
      </c>
      <c r="BE40" s="392"/>
      <c r="BF40" s="392"/>
      <c r="BG40" s="392"/>
      <c r="BH40" s="392"/>
      <c r="BI40" s="392"/>
      <c r="BJ40" s="392"/>
      <c r="BK40" s="392"/>
      <c r="BL40" s="393"/>
    </row>
    <row r="41" spans="1:65" ht="15" customHeight="1" thickBot="1" x14ac:dyDescent="0.25">
      <c r="A41" s="435" t="s">
        <v>516</v>
      </c>
      <c r="B41" s="385"/>
      <c r="C41" s="385"/>
      <c r="D41" s="385"/>
      <c r="E41" s="386" t="s">
        <v>517</v>
      </c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  <c r="AI41" s="386"/>
      <c r="AJ41" s="386"/>
      <c r="AK41" s="386"/>
      <c r="AL41" s="387">
        <v>0.54</v>
      </c>
      <c r="AM41" s="387"/>
      <c r="AN41" s="387"/>
      <c r="AO41" s="387"/>
      <c r="AP41" s="387"/>
      <c r="AQ41" s="387"/>
      <c r="AR41" s="387"/>
      <c r="AS41" s="387"/>
      <c r="AT41" s="387"/>
      <c r="AU41" s="387">
        <v>0.56000000000000005</v>
      </c>
      <c r="AV41" s="387"/>
      <c r="AW41" s="387"/>
      <c r="AX41" s="387"/>
      <c r="AY41" s="387"/>
      <c r="AZ41" s="387"/>
      <c r="BA41" s="387"/>
      <c r="BB41" s="387"/>
      <c r="BC41" s="387"/>
      <c r="BD41" s="387">
        <v>0.57999999999999996</v>
      </c>
      <c r="BE41" s="387"/>
      <c r="BF41" s="387"/>
      <c r="BG41" s="387"/>
      <c r="BH41" s="387"/>
      <c r="BI41" s="387"/>
      <c r="BJ41" s="387"/>
      <c r="BK41" s="387"/>
      <c r="BL41" s="388"/>
    </row>
    <row r="42" spans="1:65" s="186" customFormat="1" ht="15" customHeight="1" thickBot="1" x14ac:dyDescent="0.25">
      <c r="A42" s="436" t="s">
        <v>518</v>
      </c>
      <c r="B42" s="437"/>
      <c r="C42" s="437"/>
      <c r="D42" s="437"/>
      <c r="E42" s="438" t="s">
        <v>519</v>
      </c>
      <c r="F42" s="438"/>
      <c r="G42" s="438"/>
      <c r="H42" s="438"/>
      <c r="I42" s="438"/>
      <c r="J42" s="438"/>
      <c r="K42" s="438"/>
      <c r="L42" s="438"/>
      <c r="M42" s="438"/>
      <c r="N42" s="438"/>
      <c r="O42" s="438"/>
      <c r="P42" s="438"/>
      <c r="Q42" s="438"/>
      <c r="R42" s="438"/>
      <c r="S42" s="438"/>
      <c r="T42" s="438"/>
      <c r="U42" s="438"/>
      <c r="V42" s="438"/>
      <c r="W42" s="438"/>
      <c r="X42" s="438"/>
      <c r="Y42" s="438"/>
      <c r="Z42" s="438"/>
      <c r="AA42" s="438"/>
      <c r="AB42" s="438"/>
      <c r="AC42" s="438"/>
      <c r="AD42" s="438"/>
      <c r="AE42" s="438"/>
      <c r="AF42" s="438"/>
      <c r="AG42" s="438"/>
      <c r="AH42" s="438"/>
      <c r="AI42" s="438"/>
      <c r="AJ42" s="438"/>
      <c r="AK42" s="438"/>
      <c r="AL42" s="439">
        <v>231.04</v>
      </c>
      <c r="AM42" s="439"/>
      <c r="AN42" s="439"/>
      <c r="AO42" s="439"/>
      <c r="AP42" s="439"/>
      <c r="AQ42" s="439"/>
      <c r="AR42" s="439"/>
      <c r="AS42" s="439"/>
      <c r="AT42" s="439"/>
      <c r="AU42" s="439">
        <v>240.28</v>
      </c>
      <c r="AV42" s="439"/>
      <c r="AW42" s="439"/>
      <c r="AX42" s="439"/>
      <c r="AY42" s="439"/>
      <c r="AZ42" s="439"/>
      <c r="BA42" s="439"/>
      <c r="BB42" s="439"/>
      <c r="BC42" s="439"/>
      <c r="BD42" s="439">
        <v>249.89</v>
      </c>
      <c r="BE42" s="439"/>
      <c r="BF42" s="439"/>
      <c r="BG42" s="439"/>
      <c r="BH42" s="439"/>
      <c r="BI42" s="439"/>
      <c r="BJ42" s="439"/>
      <c r="BK42" s="439"/>
      <c r="BL42" s="440"/>
    </row>
    <row r="43" spans="1:65" s="186" customFormat="1" ht="15" customHeight="1" x14ac:dyDescent="0.2">
      <c r="A43" s="408" t="s">
        <v>520</v>
      </c>
      <c r="B43" s="409"/>
      <c r="C43" s="409"/>
      <c r="D43" s="409"/>
      <c r="E43" s="410" t="s">
        <v>521</v>
      </c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  <c r="R43" s="410"/>
      <c r="S43" s="410"/>
      <c r="T43" s="410"/>
      <c r="U43" s="410"/>
      <c r="V43" s="410"/>
      <c r="W43" s="410"/>
      <c r="X43" s="410"/>
      <c r="Y43" s="410"/>
      <c r="Z43" s="410"/>
      <c r="AA43" s="410"/>
      <c r="AB43" s="410"/>
      <c r="AC43" s="410"/>
      <c r="AD43" s="410"/>
      <c r="AE43" s="410"/>
      <c r="AF43" s="410"/>
      <c r="AG43" s="410"/>
      <c r="AH43" s="410"/>
      <c r="AI43" s="410"/>
      <c r="AJ43" s="410"/>
      <c r="AK43" s="410"/>
      <c r="AL43" s="441">
        <v>-150.80000000000001</v>
      </c>
      <c r="AM43" s="442"/>
      <c r="AN43" s="442"/>
      <c r="AO43" s="442"/>
      <c r="AP43" s="442"/>
      <c r="AQ43" s="442"/>
      <c r="AR43" s="442"/>
      <c r="AS43" s="442"/>
      <c r="AT43" s="443"/>
      <c r="AU43" s="441">
        <v>-156.83000000000001</v>
      </c>
      <c r="AV43" s="442"/>
      <c r="AW43" s="442"/>
      <c r="AX43" s="442"/>
      <c r="AY43" s="442"/>
      <c r="AZ43" s="442"/>
      <c r="BA43" s="442"/>
      <c r="BB43" s="442"/>
      <c r="BC43" s="443"/>
      <c r="BD43" s="441">
        <v>-163.11000000000001</v>
      </c>
      <c r="BE43" s="442"/>
      <c r="BF43" s="442"/>
      <c r="BG43" s="442"/>
      <c r="BH43" s="442"/>
      <c r="BI43" s="442"/>
      <c r="BJ43" s="442"/>
      <c r="BK43" s="442"/>
      <c r="BL43" s="443"/>
    </row>
    <row r="44" spans="1:65" ht="15" customHeight="1" x14ac:dyDescent="0.2">
      <c r="A44" s="419" t="s">
        <v>222</v>
      </c>
      <c r="B44" s="420"/>
      <c r="C44" s="420"/>
      <c r="D44" s="420"/>
      <c r="E44" s="391" t="s">
        <v>522</v>
      </c>
      <c r="F44" s="391"/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C44" s="391"/>
      <c r="AD44" s="391"/>
      <c r="AE44" s="391"/>
      <c r="AF44" s="391"/>
      <c r="AG44" s="391"/>
      <c r="AH44" s="391"/>
      <c r="AI44" s="391"/>
      <c r="AJ44" s="391"/>
      <c r="AK44" s="391"/>
      <c r="AL44" s="464">
        <v>0</v>
      </c>
      <c r="AM44" s="465"/>
      <c r="AN44" s="465"/>
      <c r="AO44" s="465"/>
      <c r="AP44" s="465"/>
      <c r="AQ44" s="465"/>
      <c r="AR44" s="465"/>
      <c r="AS44" s="465"/>
      <c r="AT44" s="466"/>
      <c r="AU44" s="464">
        <v>0</v>
      </c>
      <c r="AV44" s="465"/>
      <c r="AW44" s="465"/>
      <c r="AX44" s="465"/>
      <c r="AY44" s="465"/>
      <c r="AZ44" s="465"/>
      <c r="BA44" s="465"/>
      <c r="BB44" s="465"/>
      <c r="BC44" s="466"/>
      <c r="BD44" s="464">
        <v>0</v>
      </c>
      <c r="BE44" s="465"/>
      <c r="BF44" s="465"/>
      <c r="BG44" s="465"/>
      <c r="BH44" s="465"/>
      <c r="BI44" s="465"/>
      <c r="BJ44" s="465"/>
      <c r="BK44" s="465"/>
      <c r="BL44" s="466"/>
    </row>
    <row r="45" spans="1:65" ht="15" customHeight="1" x14ac:dyDescent="0.2">
      <c r="A45" s="419"/>
      <c r="B45" s="420"/>
      <c r="C45" s="420"/>
      <c r="D45" s="420"/>
      <c r="E45" s="391" t="s">
        <v>523</v>
      </c>
      <c r="F45" s="391"/>
      <c r="G45" s="391"/>
      <c r="H45" s="391"/>
      <c r="I45" s="391"/>
      <c r="J45" s="391"/>
      <c r="K45" s="391"/>
      <c r="L45" s="391"/>
      <c r="M45" s="391"/>
      <c r="N45" s="391"/>
      <c r="O45" s="391"/>
      <c r="P45" s="391"/>
      <c r="Q45" s="391"/>
      <c r="R45" s="391"/>
      <c r="S45" s="391"/>
      <c r="T45" s="391"/>
      <c r="U45" s="391"/>
      <c r="V45" s="391"/>
      <c r="W45" s="391"/>
      <c r="X45" s="391"/>
      <c r="Y45" s="391"/>
      <c r="Z45" s="391"/>
      <c r="AA45" s="391"/>
      <c r="AB45" s="391"/>
      <c r="AC45" s="391"/>
      <c r="AD45" s="391"/>
      <c r="AE45" s="391"/>
      <c r="AF45" s="391"/>
      <c r="AG45" s="391"/>
      <c r="AH45" s="391"/>
      <c r="AI45" s="391"/>
      <c r="AJ45" s="391"/>
      <c r="AK45" s="391"/>
      <c r="AL45" s="392"/>
      <c r="AM45" s="392"/>
      <c r="AN45" s="392"/>
      <c r="AO45" s="392"/>
      <c r="AP45" s="392"/>
      <c r="AQ45" s="392"/>
      <c r="AR45" s="392"/>
      <c r="AS45" s="392"/>
      <c r="AT45" s="392"/>
      <c r="AU45" s="392"/>
      <c r="AV45" s="392"/>
      <c r="AW45" s="392"/>
      <c r="AX45" s="392"/>
      <c r="AY45" s="392"/>
      <c r="AZ45" s="392"/>
      <c r="BA45" s="392"/>
      <c r="BB45" s="392"/>
      <c r="BC45" s="392"/>
      <c r="BD45" s="392"/>
      <c r="BE45" s="392"/>
      <c r="BF45" s="392"/>
      <c r="BG45" s="392"/>
      <c r="BH45" s="392"/>
      <c r="BI45" s="392"/>
      <c r="BJ45" s="392"/>
      <c r="BK45" s="392"/>
      <c r="BL45" s="393"/>
    </row>
    <row r="46" spans="1:65" x14ac:dyDescent="0.2">
      <c r="A46" s="444" t="s">
        <v>231</v>
      </c>
      <c r="B46" s="445"/>
      <c r="C46" s="445"/>
      <c r="D46" s="446"/>
      <c r="E46" s="450" t="s">
        <v>524</v>
      </c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1"/>
      <c r="Q46" s="451"/>
      <c r="R46" s="451"/>
      <c r="S46" s="451"/>
      <c r="T46" s="451"/>
      <c r="U46" s="451"/>
      <c r="V46" s="451"/>
      <c r="W46" s="451"/>
      <c r="X46" s="451"/>
      <c r="Y46" s="451"/>
      <c r="Z46" s="451"/>
      <c r="AA46" s="451"/>
      <c r="AB46" s="451"/>
      <c r="AC46" s="451"/>
      <c r="AD46" s="451"/>
      <c r="AE46" s="451"/>
      <c r="AF46" s="451"/>
      <c r="AG46" s="451"/>
      <c r="AH46" s="451"/>
      <c r="AI46" s="451"/>
      <c r="AJ46" s="451"/>
      <c r="AK46" s="452"/>
      <c r="AL46" s="453">
        <v>0</v>
      </c>
      <c r="AM46" s="454"/>
      <c r="AN46" s="454"/>
      <c r="AO46" s="454"/>
      <c r="AP46" s="454"/>
      <c r="AQ46" s="454"/>
      <c r="AR46" s="454"/>
      <c r="AS46" s="454"/>
      <c r="AT46" s="455"/>
      <c r="AU46" s="453">
        <v>0</v>
      </c>
      <c r="AV46" s="454"/>
      <c r="AW46" s="454"/>
      <c r="AX46" s="454"/>
      <c r="AY46" s="454"/>
      <c r="AZ46" s="454"/>
      <c r="BA46" s="454"/>
      <c r="BB46" s="454"/>
      <c r="BC46" s="455"/>
      <c r="BD46" s="453">
        <v>0</v>
      </c>
      <c r="BE46" s="454"/>
      <c r="BF46" s="454"/>
      <c r="BG46" s="454"/>
      <c r="BH46" s="454"/>
      <c r="BI46" s="454"/>
      <c r="BJ46" s="454"/>
      <c r="BK46" s="454"/>
      <c r="BL46" s="459"/>
    </row>
    <row r="47" spans="1:65" x14ac:dyDescent="0.2">
      <c r="A47" s="447"/>
      <c r="B47" s="448"/>
      <c r="C47" s="448"/>
      <c r="D47" s="449"/>
      <c r="E47" s="461" t="s">
        <v>525</v>
      </c>
      <c r="F47" s="462"/>
      <c r="G47" s="462"/>
      <c r="H47" s="462"/>
      <c r="I47" s="462"/>
      <c r="J47" s="462"/>
      <c r="K47" s="462"/>
      <c r="L47" s="462"/>
      <c r="M47" s="462"/>
      <c r="N47" s="462"/>
      <c r="O47" s="462"/>
      <c r="P47" s="462"/>
      <c r="Q47" s="462"/>
      <c r="R47" s="462"/>
      <c r="S47" s="462"/>
      <c r="T47" s="462"/>
      <c r="U47" s="462"/>
      <c r="V47" s="462"/>
      <c r="W47" s="462"/>
      <c r="X47" s="462"/>
      <c r="Y47" s="462"/>
      <c r="Z47" s="462"/>
      <c r="AA47" s="462"/>
      <c r="AB47" s="462"/>
      <c r="AC47" s="462"/>
      <c r="AD47" s="462"/>
      <c r="AE47" s="462"/>
      <c r="AF47" s="462"/>
      <c r="AG47" s="462"/>
      <c r="AH47" s="462"/>
      <c r="AI47" s="462"/>
      <c r="AJ47" s="462"/>
      <c r="AK47" s="463"/>
      <c r="AL47" s="456"/>
      <c r="AM47" s="457"/>
      <c r="AN47" s="457"/>
      <c r="AO47" s="457"/>
      <c r="AP47" s="457"/>
      <c r="AQ47" s="457"/>
      <c r="AR47" s="457"/>
      <c r="AS47" s="457"/>
      <c r="AT47" s="458"/>
      <c r="AU47" s="456"/>
      <c r="AV47" s="457"/>
      <c r="AW47" s="457"/>
      <c r="AX47" s="457"/>
      <c r="AY47" s="457"/>
      <c r="AZ47" s="457"/>
      <c r="BA47" s="457"/>
      <c r="BB47" s="457"/>
      <c r="BC47" s="458"/>
      <c r="BD47" s="456"/>
      <c r="BE47" s="457"/>
      <c r="BF47" s="457"/>
      <c r="BG47" s="457"/>
      <c r="BH47" s="457"/>
      <c r="BI47" s="457"/>
      <c r="BJ47" s="457"/>
      <c r="BK47" s="457"/>
      <c r="BL47" s="460"/>
    </row>
    <row r="48" spans="1:65" ht="15" customHeight="1" x14ac:dyDescent="0.2">
      <c r="A48" s="467" t="s">
        <v>248</v>
      </c>
      <c r="B48" s="468"/>
      <c r="C48" s="468"/>
      <c r="D48" s="468"/>
      <c r="E48" s="423" t="s">
        <v>526</v>
      </c>
      <c r="F48" s="423"/>
      <c r="G48" s="423"/>
      <c r="H48" s="423"/>
      <c r="I48" s="423"/>
      <c r="J48" s="423"/>
      <c r="K48" s="423"/>
      <c r="L48" s="423"/>
      <c r="M48" s="423"/>
      <c r="N48" s="423"/>
      <c r="O48" s="423"/>
      <c r="P48" s="423"/>
      <c r="Q48" s="423"/>
      <c r="R48" s="423"/>
      <c r="S48" s="423"/>
      <c r="T48" s="423"/>
      <c r="U48" s="423"/>
      <c r="V48" s="423"/>
      <c r="W48" s="423"/>
      <c r="X48" s="423"/>
      <c r="Y48" s="423"/>
      <c r="Z48" s="423"/>
      <c r="AA48" s="423"/>
      <c r="AB48" s="423"/>
      <c r="AC48" s="423"/>
      <c r="AD48" s="423"/>
      <c r="AE48" s="423"/>
      <c r="AF48" s="423"/>
      <c r="AG48" s="423"/>
      <c r="AH48" s="423"/>
      <c r="AI48" s="423"/>
      <c r="AJ48" s="423"/>
      <c r="AK48" s="423"/>
      <c r="AL48" s="424">
        <v>0</v>
      </c>
      <c r="AM48" s="424"/>
      <c r="AN48" s="424"/>
      <c r="AO48" s="424"/>
      <c r="AP48" s="424"/>
      <c r="AQ48" s="424"/>
      <c r="AR48" s="424"/>
      <c r="AS48" s="424"/>
      <c r="AT48" s="424"/>
      <c r="AU48" s="424">
        <v>0</v>
      </c>
      <c r="AV48" s="424"/>
      <c r="AW48" s="424"/>
      <c r="AX48" s="424"/>
      <c r="AY48" s="424"/>
      <c r="AZ48" s="424"/>
      <c r="BA48" s="424"/>
      <c r="BB48" s="424"/>
      <c r="BC48" s="424"/>
      <c r="BD48" s="424">
        <v>0</v>
      </c>
      <c r="BE48" s="424"/>
      <c r="BF48" s="424"/>
      <c r="BG48" s="424"/>
      <c r="BH48" s="424"/>
      <c r="BI48" s="424"/>
      <c r="BJ48" s="424"/>
      <c r="BK48" s="424"/>
      <c r="BL48" s="425"/>
    </row>
    <row r="49" spans="1:65" ht="15" customHeight="1" x14ac:dyDescent="0.2">
      <c r="A49" s="467" t="s">
        <v>504</v>
      </c>
      <c r="B49" s="468"/>
      <c r="C49" s="468"/>
      <c r="D49" s="468"/>
      <c r="E49" s="423" t="s">
        <v>527</v>
      </c>
      <c r="F49" s="423"/>
      <c r="G49" s="423"/>
      <c r="H49" s="423"/>
      <c r="I49" s="423"/>
      <c r="J49" s="423"/>
      <c r="K49" s="423"/>
      <c r="L49" s="423"/>
      <c r="M49" s="423"/>
      <c r="N49" s="423"/>
      <c r="O49" s="423"/>
      <c r="P49" s="423"/>
      <c r="Q49" s="423"/>
      <c r="R49" s="423"/>
      <c r="S49" s="423"/>
      <c r="T49" s="423"/>
      <c r="U49" s="423"/>
      <c r="V49" s="423"/>
      <c r="W49" s="423"/>
      <c r="X49" s="423"/>
      <c r="Y49" s="423"/>
      <c r="Z49" s="423"/>
      <c r="AA49" s="423"/>
      <c r="AB49" s="423"/>
      <c r="AC49" s="423"/>
      <c r="AD49" s="423"/>
      <c r="AE49" s="423"/>
      <c r="AF49" s="423"/>
      <c r="AG49" s="423"/>
      <c r="AH49" s="423"/>
      <c r="AI49" s="423"/>
      <c r="AJ49" s="423"/>
      <c r="AK49" s="423"/>
      <c r="AL49" s="424">
        <v>151.21</v>
      </c>
      <c r="AM49" s="424"/>
      <c r="AN49" s="424"/>
      <c r="AO49" s="424"/>
      <c r="AP49" s="424"/>
      <c r="AQ49" s="424"/>
      <c r="AR49" s="424"/>
      <c r="AS49" s="424"/>
      <c r="AT49" s="424"/>
      <c r="AU49" s="424">
        <v>156.83000000000001</v>
      </c>
      <c r="AV49" s="424"/>
      <c r="AW49" s="424"/>
      <c r="AX49" s="424"/>
      <c r="AY49" s="424"/>
      <c r="AZ49" s="424"/>
      <c r="BA49" s="424"/>
      <c r="BB49" s="424"/>
      <c r="BC49" s="424"/>
      <c r="BD49" s="424">
        <v>163.11000000000001</v>
      </c>
      <c r="BE49" s="424"/>
      <c r="BF49" s="424"/>
      <c r="BG49" s="424"/>
      <c r="BH49" s="424"/>
      <c r="BI49" s="424"/>
      <c r="BJ49" s="424"/>
      <c r="BK49" s="424"/>
      <c r="BL49" s="424"/>
      <c r="BM49" s="239"/>
    </row>
    <row r="50" spans="1:65" ht="15" customHeight="1" x14ac:dyDescent="0.2">
      <c r="A50" s="419"/>
      <c r="B50" s="420"/>
      <c r="C50" s="420"/>
      <c r="D50" s="420"/>
      <c r="E50" s="391" t="s">
        <v>523</v>
      </c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  <c r="R50" s="391"/>
      <c r="S50" s="391"/>
      <c r="T50" s="391"/>
      <c r="U50" s="391"/>
      <c r="V50" s="391"/>
      <c r="W50" s="391"/>
      <c r="X50" s="391"/>
      <c r="Y50" s="391"/>
      <c r="Z50" s="391"/>
      <c r="AA50" s="391"/>
      <c r="AB50" s="391"/>
      <c r="AC50" s="391"/>
      <c r="AD50" s="391"/>
      <c r="AE50" s="391"/>
      <c r="AF50" s="391"/>
      <c r="AG50" s="391"/>
      <c r="AH50" s="391"/>
      <c r="AI50" s="391"/>
      <c r="AJ50" s="391"/>
      <c r="AK50" s="391"/>
      <c r="AL50" s="392"/>
      <c r="AM50" s="392"/>
      <c r="AN50" s="392"/>
      <c r="AO50" s="392"/>
      <c r="AP50" s="392"/>
      <c r="AQ50" s="392"/>
      <c r="AR50" s="392"/>
      <c r="AS50" s="392"/>
      <c r="AT50" s="392"/>
      <c r="AU50" s="392"/>
      <c r="AV50" s="392"/>
      <c r="AW50" s="392"/>
      <c r="AX50" s="392"/>
      <c r="AY50" s="392"/>
      <c r="AZ50" s="392"/>
      <c r="BA50" s="392"/>
      <c r="BB50" s="392"/>
      <c r="BC50" s="392"/>
      <c r="BD50" s="392"/>
      <c r="BE50" s="392"/>
      <c r="BF50" s="392"/>
      <c r="BG50" s="392"/>
      <c r="BH50" s="392"/>
      <c r="BI50" s="392"/>
      <c r="BJ50" s="392"/>
      <c r="BK50" s="392"/>
      <c r="BL50" s="393"/>
      <c r="BM50" s="237"/>
    </row>
    <row r="51" spans="1:65" ht="15" customHeight="1" thickBot="1" x14ac:dyDescent="0.25">
      <c r="A51" s="469" t="s">
        <v>528</v>
      </c>
      <c r="B51" s="470"/>
      <c r="C51" s="470"/>
      <c r="D51" s="470"/>
      <c r="E51" s="386" t="s">
        <v>529</v>
      </c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  <c r="AC51" s="386"/>
      <c r="AD51" s="386"/>
      <c r="AE51" s="386"/>
      <c r="AF51" s="386"/>
      <c r="AG51" s="386"/>
      <c r="AH51" s="386"/>
      <c r="AI51" s="386"/>
      <c r="AJ51" s="386"/>
      <c r="AK51" s="386"/>
      <c r="AL51" s="387">
        <v>73.87</v>
      </c>
      <c r="AM51" s="387"/>
      <c r="AN51" s="387"/>
      <c r="AO51" s="387"/>
      <c r="AP51" s="387"/>
      <c r="AQ51" s="387"/>
      <c r="AR51" s="387"/>
      <c r="AS51" s="387"/>
      <c r="AT51" s="387"/>
      <c r="AU51" s="387">
        <v>76.819999999999993</v>
      </c>
      <c r="AV51" s="387"/>
      <c r="AW51" s="387"/>
      <c r="AX51" s="387"/>
      <c r="AY51" s="387"/>
      <c r="AZ51" s="387"/>
      <c r="BA51" s="387"/>
      <c r="BB51" s="387"/>
      <c r="BC51" s="387"/>
      <c r="BD51" s="387">
        <v>79.89</v>
      </c>
      <c r="BE51" s="387"/>
      <c r="BF51" s="387"/>
      <c r="BG51" s="387"/>
      <c r="BH51" s="387"/>
      <c r="BI51" s="387"/>
      <c r="BJ51" s="387"/>
      <c r="BK51" s="387"/>
      <c r="BL51" s="388"/>
    </row>
    <row r="52" spans="1:65" s="186" customFormat="1" ht="15" customHeight="1" thickBot="1" x14ac:dyDescent="0.25">
      <c r="A52" s="436" t="s">
        <v>530</v>
      </c>
      <c r="B52" s="437"/>
      <c r="C52" s="437"/>
      <c r="D52" s="437"/>
      <c r="E52" s="438" t="s">
        <v>531</v>
      </c>
      <c r="F52" s="438"/>
      <c r="G52" s="438"/>
      <c r="H52" s="438"/>
      <c r="I52" s="438"/>
      <c r="J52" s="438"/>
      <c r="K52" s="438"/>
      <c r="L52" s="438"/>
      <c r="M52" s="438"/>
      <c r="N52" s="438"/>
      <c r="O52" s="438"/>
      <c r="P52" s="438"/>
      <c r="Q52" s="438"/>
      <c r="R52" s="438"/>
      <c r="S52" s="438"/>
      <c r="T52" s="438"/>
      <c r="U52" s="438"/>
      <c r="V52" s="438"/>
      <c r="W52" s="438"/>
      <c r="X52" s="438"/>
      <c r="Y52" s="438"/>
      <c r="Z52" s="438"/>
      <c r="AA52" s="438"/>
      <c r="AB52" s="438"/>
      <c r="AC52" s="438"/>
      <c r="AD52" s="438"/>
      <c r="AE52" s="438"/>
      <c r="AF52" s="438"/>
      <c r="AG52" s="438"/>
      <c r="AH52" s="438"/>
      <c r="AI52" s="438"/>
      <c r="AJ52" s="438"/>
      <c r="AK52" s="438"/>
      <c r="AL52" s="439">
        <f>AL42+AL43</f>
        <v>80.239999999999981</v>
      </c>
      <c r="AM52" s="439"/>
      <c r="AN52" s="439"/>
      <c r="AO52" s="439"/>
      <c r="AP52" s="439"/>
      <c r="AQ52" s="439"/>
      <c r="AR52" s="439"/>
      <c r="AS52" s="439"/>
      <c r="AT52" s="439"/>
      <c r="AU52" s="439">
        <v>83.44</v>
      </c>
      <c r="AV52" s="439"/>
      <c r="AW52" s="439"/>
      <c r="AX52" s="439"/>
      <c r="AY52" s="439"/>
      <c r="AZ52" s="439"/>
      <c r="BA52" s="439"/>
      <c r="BB52" s="439"/>
      <c r="BC52" s="439"/>
      <c r="BD52" s="439">
        <v>86.78</v>
      </c>
      <c r="BE52" s="439"/>
      <c r="BF52" s="439"/>
      <c r="BG52" s="439"/>
      <c r="BH52" s="439"/>
      <c r="BI52" s="439"/>
      <c r="BJ52" s="439"/>
      <c r="BK52" s="439"/>
      <c r="BL52" s="439"/>
    </row>
    <row r="53" spans="1:65" s="186" customFormat="1" ht="15" customHeight="1" thickBot="1" x14ac:dyDescent="0.25">
      <c r="A53" s="436" t="s">
        <v>532</v>
      </c>
      <c r="B53" s="437"/>
      <c r="C53" s="437"/>
      <c r="D53" s="437"/>
      <c r="E53" s="438" t="s">
        <v>533</v>
      </c>
      <c r="F53" s="438"/>
      <c r="G53" s="438"/>
      <c r="H53" s="438"/>
      <c r="I53" s="438"/>
      <c r="J53" s="438"/>
      <c r="K53" s="438"/>
      <c r="L53" s="438"/>
      <c r="M53" s="438"/>
      <c r="N53" s="438"/>
      <c r="O53" s="438"/>
      <c r="P53" s="438"/>
      <c r="Q53" s="438"/>
      <c r="R53" s="438"/>
      <c r="S53" s="438"/>
      <c r="T53" s="438"/>
      <c r="U53" s="438"/>
      <c r="V53" s="438"/>
      <c r="W53" s="438"/>
      <c r="X53" s="438"/>
      <c r="Y53" s="438"/>
      <c r="Z53" s="438"/>
      <c r="AA53" s="438"/>
      <c r="AB53" s="438"/>
      <c r="AC53" s="438"/>
      <c r="AD53" s="438"/>
      <c r="AE53" s="438"/>
      <c r="AF53" s="438"/>
      <c r="AG53" s="438"/>
      <c r="AH53" s="438"/>
      <c r="AI53" s="438"/>
      <c r="AJ53" s="438"/>
      <c r="AK53" s="438"/>
      <c r="AL53" s="439">
        <f>AL52*20%</f>
        <v>16.047999999999998</v>
      </c>
      <c r="AM53" s="439"/>
      <c r="AN53" s="439"/>
      <c r="AO53" s="439"/>
      <c r="AP53" s="439"/>
      <c r="AQ53" s="439"/>
      <c r="AR53" s="439"/>
      <c r="AS53" s="439"/>
      <c r="AT53" s="439"/>
      <c r="AU53" s="439">
        <v>16.690000000000001</v>
      </c>
      <c r="AV53" s="439"/>
      <c r="AW53" s="439"/>
      <c r="AX53" s="439"/>
      <c r="AY53" s="439"/>
      <c r="AZ53" s="439"/>
      <c r="BA53" s="439"/>
      <c r="BB53" s="439"/>
      <c r="BC53" s="439"/>
      <c r="BD53" s="439">
        <v>17.36</v>
      </c>
      <c r="BE53" s="439"/>
      <c r="BF53" s="439"/>
      <c r="BG53" s="439"/>
      <c r="BH53" s="439"/>
      <c r="BI53" s="439"/>
      <c r="BJ53" s="439"/>
      <c r="BK53" s="439"/>
      <c r="BL53" s="439"/>
    </row>
    <row r="54" spans="1:65" s="186" customFormat="1" ht="15" customHeight="1" thickBot="1" x14ac:dyDescent="0.25">
      <c r="A54" s="436" t="s">
        <v>534</v>
      </c>
      <c r="B54" s="437"/>
      <c r="C54" s="437"/>
      <c r="D54" s="437"/>
      <c r="E54" s="438" t="s">
        <v>535</v>
      </c>
      <c r="F54" s="438"/>
      <c r="G54" s="438"/>
      <c r="H54" s="438"/>
      <c r="I54" s="438"/>
      <c r="J54" s="438"/>
      <c r="K54" s="438"/>
      <c r="L54" s="438"/>
      <c r="M54" s="438"/>
      <c r="N54" s="438"/>
      <c r="O54" s="438"/>
      <c r="P54" s="438"/>
      <c r="Q54" s="438"/>
      <c r="R54" s="438"/>
      <c r="S54" s="438"/>
      <c r="T54" s="438"/>
      <c r="U54" s="438"/>
      <c r="V54" s="438"/>
      <c r="W54" s="438"/>
      <c r="X54" s="438"/>
      <c r="Y54" s="438"/>
      <c r="Z54" s="438"/>
      <c r="AA54" s="438"/>
      <c r="AB54" s="438"/>
      <c r="AC54" s="438"/>
      <c r="AD54" s="438"/>
      <c r="AE54" s="438"/>
      <c r="AF54" s="438"/>
      <c r="AG54" s="438"/>
      <c r="AH54" s="438"/>
      <c r="AI54" s="438"/>
      <c r="AJ54" s="438"/>
      <c r="AK54" s="438"/>
      <c r="AL54" s="439">
        <f>AL52-AL53</f>
        <v>64.191999999999979</v>
      </c>
      <c r="AM54" s="439"/>
      <c r="AN54" s="439"/>
      <c r="AO54" s="439"/>
      <c r="AP54" s="439"/>
      <c r="AQ54" s="439"/>
      <c r="AR54" s="439"/>
      <c r="AS54" s="439"/>
      <c r="AT54" s="439"/>
      <c r="AU54" s="439">
        <v>66.760000000000005</v>
      </c>
      <c r="AV54" s="439"/>
      <c r="AW54" s="439"/>
      <c r="AX54" s="439"/>
      <c r="AY54" s="439"/>
      <c r="AZ54" s="439"/>
      <c r="BA54" s="439"/>
      <c r="BB54" s="439"/>
      <c r="BC54" s="439"/>
      <c r="BD54" s="439">
        <v>69.430000000000007</v>
      </c>
      <c r="BE54" s="439"/>
      <c r="BF54" s="439"/>
      <c r="BG54" s="439"/>
      <c r="BH54" s="439"/>
      <c r="BI54" s="439"/>
      <c r="BJ54" s="439"/>
      <c r="BK54" s="439"/>
      <c r="BL54" s="439"/>
    </row>
    <row r="55" spans="1:65" s="186" customFormat="1" ht="15" customHeight="1" x14ac:dyDescent="0.2">
      <c r="A55" s="408" t="s">
        <v>536</v>
      </c>
      <c r="B55" s="409"/>
      <c r="C55" s="409"/>
      <c r="D55" s="409"/>
      <c r="E55" s="410" t="s">
        <v>537</v>
      </c>
      <c r="F55" s="410"/>
      <c r="G55" s="410"/>
      <c r="H55" s="410"/>
      <c r="I55" s="410"/>
      <c r="J55" s="410"/>
      <c r="K55" s="410"/>
      <c r="L55" s="410"/>
      <c r="M55" s="410"/>
      <c r="N55" s="410"/>
      <c r="O55" s="410"/>
      <c r="P55" s="410"/>
      <c r="Q55" s="410"/>
      <c r="R55" s="410"/>
      <c r="S55" s="410"/>
      <c r="T55" s="410"/>
      <c r="U55" s="410"/>
      <c r="V55" s="410"/>
      <c r="W55" s="410"/>
      <c r="X55" s="410"/>
      <c r="Y55" s="410"/>
      <c r="Z55" s="410"/>
      <c r="AA55" s="410"/>
      <c r="AB55" s="410"/>
      <c r="AC55" s="410"/>
      <c r="AD55" s="410"/>
      <c r="AE55" s="410"/>
      <c r="AF55" s="410"/>
      <c r="AG55" s="410"/>
      <c r="AH55" s="410"/>
      <c r="AI55" s="410"/>
      <c r="AJ55" s="410"/>
      <c r="AK55" s="410"/>
      <c r="AL55" s="411">
        <v>0</v>
      </c>
      <c r="AM55" s="411"/>
      <c r="AN55" s="411"/>
      <c r="AO55" s="411"/>
      <c r="AP55" s="411"/>
      <c r="AQ55" s="411"/>
      <c r="AR55" s="411"/>
      <c r="AS55" s="411"/>
      <c r="AT55" s="411"/>
      <c r="AU55" s="411">
        <v>0</v>
      </c>
      <c r="AV55" s="411"/>
      <c r="AW55" s="411"/>
      <c r="AX55" s="411"/>
      <c r="AY55" s="411"/>
      <c r="AZ55" s="411"/>
      <c r="BA55" s="411"/>
      <c r="BB55" s="411"/>
      <c r="BC55" s="411"/>
      <c r="BD55" s="411">
        <v>0</v>
      </c>
      <c r="BE55" s="411"/>
      <c r="BF55" s="411"/>
      <c r="BG55" s="411"/>
      <c r="BH55" s="411"/>
      <c r="BI55" s="411"/>
      <c r="BJ55" s="411"/>
      <c r="BK55" s="411"/>
      <c r="BL55" s="411"/>
    </row>
    <row r="56" spans="1:65" ht="15" customHeight="1" x14ac:dyDescent="0.2">
      <c r="A56" s="419"/>
      <c r="B56" s="420"/>
      <c r="C56" s="420"/>
      <c r="D56" s="420"/>
      <c r="E56" s="391" t="s">
        <v>494</v>
      </c>
      <c r="F56" s="391"/>
      <c r="G56" s="391"/>
      <c r="H56" s="391"/>
      <c r="I56" s="391"/>
      <c r="J56" s="391"/>
      <c r="K56" s="391"/>
      <c r="L56" s="391"/>
      <c r="M56" s="391"/>
      <c r="N56" s="391"/>
      <c r="O56" s="391"/>
      <c r="P56" s="391"/>
      <c r="Q56" s="391"/>
      <c r="R56" s="391"/>
      <c r="S56" s="391"/>
      <c r="T56" s="391"/>
      <c r="U56" s="391"/>
      <c r="V56" s="391"/>
      <c r="W56" s="391"/>
      <c r="X56" s="391"/>
      <c r="Y56" s="391"/>
      <c r="Z56" s="391"/>
      <c r="AA56" s="391"/>
      <c r="AB56" s="391"/>
      <c r="AC56" s="391"/>
      <c r="AD56" s="391"/>
      <c r="AE56" s="391"/>
      <c r="AF56" s="391"/>
      <c r="AG56" s="391"/>
      <c r="AH56" s="391"/>
      <c r="AI56" s="391"/>
      <c r="AJ56" s="391"/>
      <c r="AK56" s="391"/>
      <c r="AL56" s="392"/>
      <c r="AM56" s="392"/>
      <c r="AN56" s="392"/>
      <c r="AO56" s="392"/>
      <c r="AP56" s="392"/>
      <c r="AQ56" s="392"/>
      <c r="AR56" s="392"/>
      <c r="AS56" s="392"/>
      <c r="AT56" s="392"/>
      <c r="AU56" s="392"/>
      <c r="AV56" s="392"/>
      <c r="AW56" s="392"/>
      <c r="AX56" s="392"/>
      <c r="AY56" s="392"/>
      <c r="AZ56" s="392"/>
      <c r="BA56" s="392"/>
      <c r="BB56" s="392"/>
      <c r="BC56" s="392"/>
      <c r="BD56" s="392"/>
      <c r="BE56" s="392"/>
      <c r="BF56" s="392"/>
      <c r="BG56" s="392"/>
      <c r="BH56" s="392"/>
      <c r="BI56" s="392"/>
      <c r="BJ56" s="392"/>
      <c r="BK56" s="392"/>
      <c r="BL56" s="393"/>
    </row>
    <row r="57" spans="1:65" ht="15" customHeight="1" x14ac:dyDescent="0.2">
      <c r="A57" s="419" t="s">
        <v>222</v>
      </c>
      <c r="B57" s="420"/>
      <c r="C57" s="420"/>
      <c r="D57" s="420"/>
      <c r="E57" s="391" t="s">
        <v>538</v>
      </c>
      <c r="F57" s="391"/>
      <c r="G57" s="391"/>
      <c r="H57" s="391"/>
      <c r="I57" s="391"/>
      <c r="J57" s="391"/>
      <c r="K57" s="391"/>
      <c r="L57" s="391"/>
      <c r="M57" s="391"/>
      <c r="N57" s="391"/>
      <c r="O57" s="391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1"/>
      <c r="AA57" s="391"/>
      <c r="AB57" s="391"/>
      <c r="AC57" s="391"/>
      <c r="AD57" s="391"/>
      <c r="AE57" s="391"/>
      <c r="AF57" s="391"/>
      <c r="AG57" s="391"/>
      <c r="AH57" s="391"/>
      <c r="AI57" s="391"/>
      <c r="AJ57" s="391"/>
      <c r="AK57" s="391"/>
      <c r="AL57" s="392">
        <v>0</v>
      </c>
      <c r="AM57" s="392"/>
      <c r="AN57" s="392"/>
      <c r="AO57" s="392"/>
      <c r="AP57" s="392"/>
      <c r="AQ57" s="392"/>
      <c r="AR57" s="392"/>
      <c r="AS57" s="392"/>
      <c r="AT57" s="392"/>
      <c r="AU57" s="392">
        <v>0</v>
      </c>
      <c r="AV57" s="392"/>
      <c r="AW57" s="392"/>
      <c r="AX57" s="392"/>
      <c r="AY57" s="392"/>
      <c r="AZ57" s="392"/>
      <c r="BA57" s="392"/>
      <c r="BB57" s="392"/>
      <c r="BC57" s="392"/>
      <c r="BD57" s="392">
        <v>0</v>
      </c>
      <c r="BE57" s="392"/>
      <c r="BF57" s="392"/>
      <c r="BG57" s="392"/>
      <c r="BH57" s="392"/>
      <c r="BI57" s="392"/>
      <c r="BJ57" s="392"/>
      <c r="BK57" s="392"/>
      <c r="BL57" s="393"/>
    </row>
    <row r="58" spans="1:65" ht="15" customHeight="1" thickBot="1" x14ac:dyDescent="0.25">
      <c r="A58" s="471" t="s">
        <v>504</v>
      </c>
      <c r="B58" s="376"/>
      <c r="C58" s="376"/>
      <c r="D58" s="376"/>
      <c r="E58" s="472" t="s">
        <v>539</v>
      </c>
      <c r="F58" s="472"/>
      <c r="G58" s="472"/>
      <c r="H58" s="472"/>
      <c r="I58" s="472"/>
      <c r="J58" s="472"/>
      <c r="K58" s="472"/>
      <c r="L58" s="472"/>
      <c r="M58" s="472"/>
      <c r="N58" s="472"/>
      <c r="O58" s="472"/>
      <c r="P58" s="472"/>
      <c r="Q58" s="472"/>
      <c r="R58" s="472"/>
      <c r="S58" s="472"/>
      <c r="T58" s="472"/>
      <c r="U58" s="472"/>
      <c r="V58" s="472"/>
      <c r="W58" s="472"/>
      <c r="X58" s="472"/>
      <c r="Y58" s="472"/>
      <c r="Z58" s="472"/>
      <c r="AA58" s="472"/>
      <c r="AB58" s="472"/>
      <c r="AC58" s="472"/>
      <c r="AD58" s="472"/>
      <c r="AE58" s="472"/>
      <c r="AF58" s="472"/>
      <c r="AG58" s="472"/>
      <c r="AH58" s="472"/>
      <c r="AI58" s="472"/>
      <c r="AJ58" s="472"/>
      <c r="AK58" s="472"/>
      <c r="AL58" s="473">
        <v>0</v>
      </c>
      <c r="AM58" s="473"/>
      <c r="AN58" s="473"/>
      <c r="AO58" s="473"/>
      <c r="AP58" s="473"/>
      <c r="AQ58" s="473"/>
      <c r="AR58" s="473"/>
      <c r="AS58" s="473"/>
      <c r="AT58" s="473"/>
      <c r="AU58" s="473">
        <v>0</v>
      </c>
      <c r="AV58" s="473"/>
      <c r="AW58" s="473"/>
      <c r="AX58" s="473"/>
      <c r="AY58" s="473"/>
      <c r="AZ58" s="473"/>
      <c r="BA58" s="473"/>
      <c r="BB58" s="473"/>
      <c r="BC58" s="473"/>
      <c r="BD58" s="473">
        <v>0</v>
      </c>
      <c r="BE58" s="473"/>
      <c r="BF58" s="473"/>
      <c r="BG58" s="473"/>
      <c r="BH58" s="473"/>
      <c r="BI58" s="473"/>
      <c r="BJ58" s="473"/>
      <c r="BK58" s="473"/>
      <c r="BL58" s="474"/>
    </row>
    <row r="59" spans="1:65" x14ac:dyDescent="0.2">
      <c r="A59" s="419" t="s">
        <v>506</v>
      </c>
      <c r="B59" s="420"/>
      <c r="C59" s="420"/>
      <c r="D59" s="420"/>
      <c r="E59" s="391" t="s">
        <v>540</v>
      </c>
      <c r="F59" s="475"/>
      <c r="G59" s="475"/>
      <c r="H59" s="475"/>
      <c r="I59" s="475"/>
      <c r="J59" s="475"/>
      <c r="K59" s="475"/>
      <c r="L59" s="475"/>
      <c r="M59" s="475"/>
      <c r="N59" s="475"/>
      <c r="O59" s="475"/>
      <c r="P59" s="475"/>
      <c r="Q59" s="475"/>
      <c r="R59" s="475"/>
      <c r="S59" s="475"/>
      <c r="T59" s="475"/>
      <c r="U59" s="475"/>
      <c r="V59" s="475"/>
      <c r="W59" s="475"/>
      <c r="X59" s="475"/>
      <c r="Y59" s="475"/>
      <c r="Z59" s="475"/>
      <c r="AA59" s="475"/>
      <c r="AB59" s="475"/>
      <c r="AC59" s="475"/>
      <c r="AD59" s="475"/>
      <c r="AE59" s="475"/>
      <c r="AF59" s="475"/>
      <c r="AG59" s="475"/>
      <c r="AH59" s="475"/>
      <c r="AI59" s="475"/>
      <c r="AJ59" s="475"/>
      <c r="AK59" s="475"/>
      <c r="AL59" s="392">
        <v>0</v>
      </c>
      <c r="AM59" s="392"/>
      <c r="AN59" s="392"/>
      <c r="AO59" s="392"/>
      <c r="AP59" s="392"/>
      <c r="AQ59" s="392"/>
      <c r="AR59" s="392"/>
      <c r="AS59" s="392"/>
      <c r="AT59" s="392"/>
      <c r="AU59" s="392">
        <v>0</v>
      </c>
      <c r="AV59" s="392"/>
      <c r="AW59" s="392"/>
      <c r="AX59" s="392"/>
      <c r="AY59" s="392"/>
      <c r="AZ59" s="392"/>
      <c r="BA59" s="392"/>
      <c r="BB59" s="392"/>
      <c r="BC59" s="464"/>
      <c r="BD59" s="392">
        <v>0</v>
      </c>
      <c r="BE59" s="392"/>
      <c r="BF59" s="392"/>
      <c r="BG59" s="392"/>
      <c r="BH59" s="392"/>
      <c r="BI59" s="392"/>
      <c r="BJ59" s="392"/>
      <c r="BK59" s="392"/>
      <c r="BL59" s="393"/>
    </row>
    <row r="60" spans="1:65" ht="13.5" thickBot="1" x14ac:dyDescent="0.25">
      <c r="A60" s="469" t="s">
        <v>508</v>
      </c>
      <c r="B60" s="470"/>
      <c r="C60" s="470"/>
      <c r="D60" s="470"/>
      <c r="E60" s="386" t="s">
        <v>541</v>
      </c>
      <c r="F60" s="476"/>
      <c r="G60" s="476"/>
      <c r="H60" s="476"/>
      <c r="I60" s="476"/>
      <c r="J60" s="476"/>
      <c r="K60" s="476"/>
      <c r="L60" s="476"/>
      <c r="M60" s="476"/>
      <c r="N60" s="476"/>
      <c r="O60" s="476"/>
      <c r="P60" s="476"/>
      <c r="Q60" s="476"/>
      <c r="R60" s="476"/>
      <c r="S60" s="476"/>
      <c r="T60" s="476"/>
      <c r="U60" s="476"/>
      <c r="V60" s="476"/>
      <c r="W60" s="476"/>
      <c r="X60" s="476"/>
      <c r="Y60" s="476"/>
      <c r="Z60" s="476"/>
      <c r="AA60" s="476"/>
      <c r="AB60" s="476"/>
      <c r="AC60" s="476"/>
      <c r="AD60" s="476"/>
      <c r="AE60" s="476"/>
      <c r="AF60" s="476"/>
      <c r="AG60" s="476"/>
      <c r="AH60" s="476"/>
      <c r="AI60" s="476"/>
      <c r="AJ60" s="476"/>
      <c r="AK60" s="476"/>
      <c r="AL60" s="387">
        <v>0</v>
      </c>
      <c r="AM60" s="387"/>
      <c r="AN60" s="387"/>
      <c r="AO60" s="387"/>
      <c r="AP60" s="387"/>
      <c r="AQ60" s="387"/>
      <c r="AR60" s="387"/>
      <c r="AS60" s="387"/>
      <c r="AT60" s="387"/>
      <c r="AU60" s="387">
        <v>0</v>
      </c>
      <c r="AV60" s="387"/>
      <c r="AW60" s="387"/>
      <c r="AX60" s="387"/>
      <c r="AY60" s="387"/>
      <c r="AZ60" s="387"/>
      <c r="BA60" s="387"/>
      <c r="BB60" s="387"/>
      <c r="BC60" s="400"/>
      <c r="BD60" s="387">
        <v>0</v>
      </c>
      <c r="BE60" s="387"/>
      <c r="BF60" s="387"/>
      <c r="BG60" s="387"/>
      <c r="BH60" s="387"/>
      <c r="BI60" s="387"/>
      <c r="BJ60" s="387"/>
      <c r="BK60" s="387"/>
      <c r="BL60" s="388"/>
    </row>
    <row r="61" spans="1:65" x14ac:dyDescent="0.2">
      <c r="A61" s="408" t="s">
        <v>542</v>
      </c>
      <c r="B61" s="409"/>
      <c r="C61" s="409"/>
      <c r="D61" s="409"/>
      <c r="E61" s="477" t="s">
        <v>543</v>
      </c>
      <c r="F61" s="477"/>
      <c r="G61" s="477"/>
      <c r="H61" s="477"/>
      <c r="I61" s="477"/>
      <c r="J61" s="477"/>
      <c r="K61" s="477"/>
      <c r="L61" s="477"/>
      <c r="M61" s="477"/>
      <c r="N61" s="477"/>
      <c r="O61" s="477"/>
      <c r="P61" s="477"/>
      <c r="Q61" s="477"/>
      <c r="R61" s="477"/>
      <c r="S61" s="477"/>
      <c r="T61" s="477"/>
      <c r="U61" s="477"/>
      <c r="V61" s="477"/>
      <c r="W61" s="477"/>
      <c r="X61" s="477"/>
      <c r="Y61" s="477"/>
      <c r="Z61" s="477"/>
      <c r="AA61" s="477"/>
      <c r="AB61" s="477"/>
      <c r="AC61" s="477"/>
      <c r="AD61" s="477"/>
      <c r="AE61" s="477"/>
      <c r="AF61" s="477"/>
      <c r="AG61" s="477"/>
      <c r="AH61" s="477"/>
      <c r="AI61" s="477"/>
      <c r="AJ61" s="477"/>
      <c r="AK61" s="477"/>
      <c r="AL61" s="411">
        <v>853.93</v>
      </c>
      <c r="AM61" s="411"/>
      <c r="AN61" s="411"/>
      <c r="AO61" s="411"/>
      <c r="AP61" s="411"/>
      <c r="AQ61" s="411"/>
      <c r="AR61" s="411"/>
      <c r="AS61" s="411"/>
      <c r="AT61" s="411"/>
      <c r="AU61" s="411">
        <v>888.09</v>
      </c>
      <c r="AV61" s="411"/>
      <c r="AW61" s="411"/>
      <c r="AX61" s="411"/>
      <c r="AY61" s="411"/>
      <c r="AZ61" s="411"/>
      <c r="BA61" s="411"/>
      <c r="BB61" s="411"/>
      <c r="BC61" s="441"/>
      <c r="BD61" s="411">
        <v>923.61</v>
      </c>
      <c r="BE61" s="411"/>
      <c r="BF61" s="411"/>
      <c r="BG61" s="411"/>
      <c r="BH61" s="411"/>
      <c r="BI61" s="411"/>
      <c r="BJ61" s="411"/>
      <c r="BK61" s="411"/>
      <c r="BL61" s="412"/>
    </row>
    <row r="62" spans="1:65" x14ac:dyDescent="0.2">
      <c r="A62" s="419" t="s">
        <v>222</v>
      </c>
      <c r="B62" s="420"/>
      <c r="C62" s="420"/>
      <c r="D62" s="420"/>
      <c r="E62" s="475" t="s">
        <v>544</v>
      </c>
      <c r="F62" s="475"/>
      <c r="G62" s="475"/>
      <c r="H62" s="475"/>
      <c r="I62" s="475"/>
      <c r="J62" s="475"/>
      <c r="K62" s="475"/>
      <c r="L62" s="475"/>
      <c r="M62" s="475"/>
      <c r="N62" s="475"/>
      <c r="O62" s="475"/>
      <c r="P62" s="475"/>
      <c r="Q62" s="475"/>
      <c r="R62" s="475"/>
      <c r="S62" s="475"/>
      <c r="T62" s="475"/>
      <c r="U62" s="475"/>
      <c r="V62" s="475"/>
      <c r="W62" s="475"/>
      <c r="X62" s="475"/>
      <c r="Y62" s="475"/>
      <c r="Z62" s="475"/>
      <c r="AA62" s="475"/>
      <c r="AB62" s="475"/>
      <c r="AC62" s="475"/>
      <c r="AD62" s="475"/>
      <c r="AE62" s="475"/>
      <c r="AF62" s="475"/>
      <c r="AG62" s="475"/>
      <c r="AH62" s="475"/>
      <c r="AI62" s="475"/>
      <c r="AJ62" s="475"/>
      <c r="AK62" s="475"/>
      <c r="AL62" s="392">
        <v>853.52</v>
      </c>
      <c r="AM62" s="392"/>
      <c r="AN62" s="392"/>
      <c r="AO62" s="392"/>
      <c r="AP62" s="392"/>
      <c r="AQ62" s="392"/>
      <c r="AR62" s="392"/>
      <c r="AS62" s="392"/>
      <c r="AT62" s="392"/>
      <c r="AU62" s="392">
        <v>888.09</v>
      </c>
      <c r="AV62" s="392"/>
      <c r="AW62" s="392"/>
      <c r="AX62" s="392"/>
      <c r="AY62" s="392"/>
      <c r="AZ62" s="392"/>
      <c r="BA62" s="392"/>
      <c r="BB62" s="392"/>
      <c r="BC62" s="464"/>
      <c r="BD62" s="392">
        <v>923.61</v>
      </c>
      <c r="BE62" s="392"/>
      <c r="BF62" s="392"/>
      <c r="BG62" s="392"/>
      <c r="BH62" s="392"/>
      <c r="BI62" s="392"/>
      <c r="BJ62" s="392"/>
      <c r="BK62" s="392"/>
      <c r="BL62" s="393"/>
    </row>
    <row r="63" spans="1:65" x14ac:dyDescent="0.2">
      <c r="A63" s="419" t="s">
        <v>504</v>
      </c>
      <c r="B63" s="420"/>
      <c r="C63" s="420"/>
      <c r="D63" s="420"/>
      <c r="E63" s="475" t="s">
        <v>545</v>
      </c>
      <c r="F63" s="475"/>
      <c r="G63" s="475"/>
      <c r="H63" s="475"/>
      <c r="I63" s="475"/>
      <c r="J63" s="475"/>
      <c r="K63" s="475"/>
      <c r="L63" s="475"/>
      <c r="M63" s="475"/>
      <c r="N63" s="475"/>
      <c r="O63" s="475"/>
      <c r="P63" s="475"/>
      <c r="Q63" s="475"/>
      <c r="R63" s="475"/>
      <c r="S63" s="475"/>
      <c r="T63" s="475"/>
      <c r="U63" s="475"/>
      <c r="V63" s="475"/>
      <c r="W63" s="475"/>
      <c r="X63" s="475"/>
      <c r="Y63" s="475"/>
      <c r="Z63" s="475"/>
      <c r="AA63" s="475"/>
      <c r="AB63" s="475"/>
      <c r="AC63" s="475"/>
      <c r="AD63" s="475"/>
      <c r="AE63" s="475"/>
      <c r="AF63" s="475"/>
      <c r="AG63" s="475"/>
      <c r="AH63" s="475"/>
      <c r="AI63" s="475"/>
      <c r="AJ63" s="475"/>
      <c r="AK63" s="475"/>
      <c r="AL63" s="392">
        <v>0</v>
      </c>
      <c r="AM63" s="392"/>
      <c r="AN63" s="392"/>
      <c r="AO63" s="392"/>
      <c r="AP63" s="392"/>
      <c r="AQ63" s="392"/>
      <c r="AR63" s="392"/>
      <c r="AS63" s="392"/>
      <c r="AT63" s="392"/>
      <c r="AU63" s="392">
        <v>0</v>
      </c>
      <c r="AV63" s="392"/>
      <c r="AW63" s="392"/>
      <c r="AX63" s="392"/>
      <c r="AY63" s="392"/>
      <c r="AZ63" s="392"/>
      <c r="BA63" s="392"/>
      <c r="BB63" s="392"/>
      <c r="BC63" s="464"/>
      <c r="BD63" s="392">
        <v>0</v>
      </c>
      <c r="BE63" s="392"/>
      <c r="BF63" s="392"/>
      <c r="BG63" s="392"/>
      <c r="BH63" s="392"/>
      <c r="BI63" s="392"/>
      <c r="BJ63" s="392"/>
      <c r="BK63" s="392"/>
      <c r="BL63" s="393"/>
    </row>
    <row r="64" spans="1:65" ht="16.5" thickBot="1" x14ac:dyDescent="0.3">
      <c r="A64" s="471"/>
      <c r="B64" s="376"/>
      <c r="C64" s="376"/>
      <c r="D64" s="376"/>
      <c r="E64" s="478" t="s">
        <v>546</v>
      </c>
      <c r="F64" s="478"/>
      <c r="G64" s="478"/>
      <c r="H64" s="478"/>
      <c r="I64" s="478"/>
      <c r="J64" s="478"/>
      <c r="K64" s="478"/>
      <c r="L64" s="478"/>
      <c r="M64" s="478"/>
      <c r="N64" s="478"/>
      <c r="O64" s="478"/>
      <c r="P64" s="478"/>
      <c r="Q64" s="478"/>
      <c r="R64" s="478"/>
      <c r="S64" s="478"/>
      <c r="T64" s="478"/>
      <c r="U64" s="478"/>
      <c r="V64" s="478"/>
      <c r="W64" s="478"/>
      <c r="X64" s="478"/>
      <c r="Y64" s="478"/>
      <c r="Z64" s="478"/>
      <c r="AA64" s="478"/>
      <c r="AB64" s="478"/>
      <c r="AC64" s="478"/>
      <c r="AD64" s="478"/>
      <c r="AE64" s="478"/>
      <c r="AF64" s="478"/>
      <c r="AG64" s="478"/>
      <c r="AH64" s="478"/>
      <c r="AI64" s="478"/>
      <c r="AJ64" s="478"/>
      <c r="AK64" s="478"/>
      <c r="AL64" s="473">
        <v>0</v>
      </c>
      <c r="AM64" s="473"/>
      <c r="AN64" s="473"/>
      <c r="AO64" s="473"/>
      <c r="AP64" s="473"/>
      <c r="AQ64" s="473"/>
      <c r="AR64" s="473"/>
      <c r="AS64" s="473"/>
      <c r="AT64" s="473"/>
      <c r="AU64" s="473">
        <v>0</v>
      </c>
      <c r="AV64" s="473"/>
      <c r="AW64" s="473"/>
      <c r="AX64" s="473"/>
      <c r="AY64" s="473"/>
      <c r="AZ64" s="473"/>
      <c r="BA64" s="473"/>
      <c r="BB64" s="473"/>
      <c r="BC64" s="479"/>
      <c r="BD64" s="473">
        <v>0</v>
      </c>
      <c r="BE64" s="473"/>
      <c r="BF64" s="473"/>
      <c r="BG64" s="473"/>
      <c r="BH64" s="473"/>
      <c r="BI64" s="473"/>
      <c r="BJ64" s="473"/>
      <c r="BK64" s="473"/>
      <c r="BL64" s="474"/>
    </row>
    <row r="65" spans="1:64" x14ac:dyDescent="0.2">
      <c r="A65" s="480" t="s">
        <v>547</v>
      </c>
      <c r="B65" s="481"/>
      <c r="C65" s="481"/>
      <c r="D65" s="481"/>
      <c r="E65" s="482" t="s">
        <v>548</v>
      </c>
      <c r="F65" s="482"/>
      <c r="G65" s="482"/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  <c r="AA65" s="482"/>
      <c r="AB65" s="482"/>
      <c r="AC65" s="482"/>
      <c r="AD65" s="482"/>
      <c r="AE65" s="482"/>
      <c r="AF65" s="482"/>
      <c r="AG65" s="482"/>
      <c r="AH65" s="482"/>
      <c r="AI65" s="482"/>
      <c r="AJ65" s="482"/>
      <c r="AK65" s="482"/>
      <c r="AL65" s="381">
        <v>755.90254000000004</v>
      </c>
      <c r="AM65" s="381"/>
      <c r="AN65" s="381"/>
      <c r="AO65" s="381"/>
      <c r="AP65" s="381"/>
      <c r="AQ65" s="381"/>
      <c r="AR65" s="381"/>
      <c r="AS65" s="381"/>
      <c r="AT65" s="381"/>
      <c r="AU65" s="381">
        <v>787.33013000000005</v>
      </c>
      <c r="AV65" s="381"/>
      <c r="AW65" s="381"/>
      <c r="AX65" s="381"/>
      <c r="AY65" s="381"/>
      <c r="AZ65" s="381"/>
      <c r="BA65" s="381"/>
      <c r="BB65" s="381"/>
      <c r="BC65" s="483"/>
      <c r="BD65" s="381">
        <v>819.26031999999998</v>
      </c>
      <c r="BE65" s="381"/>
      <c r="BF65" s="381"/>
      <c r="BG65" s="381"/>
      <c r="BH65" s="381"/>
      <c r="BI65" s="381"/>
      <c r="BJ65" s="381"/>
      <c r="BK65" s="381"/>
      <c r="BL65" s="382"/>
    </row>
    <row r="66" spans="1:64" x14ac:dyDescent="0.2">
      <c r="A66" s="419" t="s">
        <v>222</v>
      </c>
      <c r="B66" s="420"/>
      <c r="C66" s="420"/>
      <c r="D66" s="420"/>
      <c r="E66" s="475" t="s">
        <v>549</v>
      </c>
      <c r="F66" s="475"/>
      <c r="G66" s="475"/>
      <c r="H66" s="475"/>
      <c r="I66" s="475"/>
      <c r="J66" s="475"/>
      <c r="K66" s="475"/>
      <c r="L66" s="475"/>
      <c r="M66" s="475"/>
      <c r="N66" s="475"/>
      <c r="O66" s="475"/>
      <c r="P66" s="475"/>
      <c r="Q66" s="475"/>
      <c r="R66" s="475"/>
      <c r="S66" s="475"/>
      <c r="T66" s="475"/>
      <c r="U66" s="475"/>
      <c r="V66" s="475"/>
      <c r="W66" s="475"/>
      <c r="X66" s="475"/>
      <c r="Y66" s="475"/>
      <c r="Z66" s="475"/>
      <c r="AA66" s="475"/>
      <c r="AB66" s="475"/>
      <c r="AC66" s="475"/>
      <c r="AD66" s="475"/>
      <c r="AE66" s="475"/>
      <c r="AF66" s="475"/>
      <c r="AG66" s="475"/>
      <c r="AH66" s="475"/>
      <c r="AI66" s="475"/>
      <c r="AJ66" s="475"/>
      <c r="AK66" s="475"/>
      <c r="AL66" s="392">
        <v>755.90254000000004</v>
      </c>
      <c r="AM66" s="392"/>
      <c r="AN66" s="392"/>
      <c r="AO66" s="392"/>
      <c r="AP66" s="392"/>
      <c r="AQ66" s="392"/>
      <c r="AR66" s="392"/>
      <c r="AS66" s="392"/>
      <c r="AT66" s="392"/>
      <c r="AU66" s="392">
        <v>787.33013000000005</v>
      </c>
      <c r="AV66" s="392"/>
      <c r="AW66" s="392"/>
      <c r="AX66" s="392"/>
      <c r="AY66" s="392"/>
      <c r="AZ66" s="392"/>
      <c r="BA66" s="392"/>
      <c r="BB66" s="392"/>
      <c r="BC66" s="464"/>
      <c r="BD66" s="392">
        <v>819.26031999999998</v>
      </c>
      <c r="BE66" s="392"/>
      <c r="BF66" s="392"/>
      <c r="BG66" s="392"/>
      <c r="BH66" s="392"/>
      <c r="BI66" s="392"/>
      <c r="BJ66" s="392"/>
      <c r="BK66" s="392"/>
      <c r="BL66" s="393"/>
    </row>
    <row r="67" spans="1:64" x14ac:dyDescent="0.2">
      <c r="A67" s="419" t="s">
        <v>504</v>
      </c>
      <c r="B67" s="420"/>
      <c r="C67" s="420"/>
      <c r="D67" s="420"/>
      <c r="E67" s="475" t="s">
        <v>550</v>
      </c>
      <c r="F67" s="475"/>
      <c r="G67" s="475"/>
      <c r="H67" s="475"/>
      <c r="I67" s="475"/>
      <c r="J67" s="475"/>
      <c r="K67" s="475"/>
      <c r="L67" s="475"/>
      <c r="M67" s="475"/>
      <c r="N67" s="475"/>
      <c r="O67" s="475"/>
      <c r="P67" s="475"/>
      <c r="Q67" s="475"/>
      <c r="R67" s="475"/>
      <c r="S67" s="475"/>
      <c r="T67" s="475"/>
      <c r="U67" s="475"/>
      <c r="V67" s="475"/>
      <c r="W67" s="475"/>
      <c r="X67" s="475"/>
      <c r="Y67" s="475"/>
      <c r="Z67" s="475"/>
      <c r="AA67" s="475"/>
      <c r="AB67" s="475"/>
      <c r="AC67" s="475"/>
      <c r="AD67" s="475"/>
      <c r="AE67" s="475"/>
      <c r="AF67" s="475"/>
      <c r="AG67" s="475"/>
      <c r="AH67" s="475"/>
      <c r="AI67" s="475"/>
      <c r="AJ67" s="475"/>
      <c r="AK67" s="475"/>
      <c r="AL67" s="392">
        <v>0</v>
      </c>
      <c r="AM67" s="392"/>
      <c r="AN67" s="392"/>
      <c r="AO67" s="392"/>
      <c r="AP67" s="392"/>
      <c r="AQ67" s="392"/>
      <c r="AR67" s="392"/>
      <c r="AS67" s="392"/>
      <c r="AT67" s="392"/>
      <c r="AU67" s="392">
        <v>0</v>
      </c>
      <c r="AV67" s="392"/>
      <c r="AW67" s="392"/>
      <c r="AX67" s="392"/>
      <c r="AY67" s="392"/>
      <c r="AZ67" s="392"/>
      <c r="BA67" s="392"/>
      <c r="BB67" s="392"/>
      <c r="BC67" s="464"/>
      <c r="BD67" s="392">
        <v>0</v>
      </c>
      <c r="BE67" s="392"/>
      <c r="BF67" s="392"/>
      <c r="BG67" s="392"/>
      <c r="BH67" s="392"/>
      <c r="BI67" s="392"/>
      <c r="BJ67" s="392"/>
      <c r="BK67" s="392"/>
      <c r="BL67" s="393"/>
    </row>
    <row r="68" spans="1:64" ht="13.5" thickBot="1" x14ac:dyDescent="0.25">
      <c r="A68" s="471"/>
      <c r="B68" s="376"/>
      <c r="C68" s="376"/>
      <c r="D68" s="376"/>
      <c r="E68" s="472" t="s">
        <v>546</v>
      </c>
      <c r="F68" s="478"/>
      <c r="G68" s="478"/>
      <c r="H68" s="478"/>
      <c r="I68" s="478"/>
      <c r="J68" s="478"/>
      <c r="K68" s="478"/>
      <c r="L68" s="478"/>
      <c r="M68" s="478"/>
      <c r="N68" s="478"/>
      <c r="O68" s="478"/>
      <c r="P68" s="478"/>
      <c r="Q68" s="478"/>
      <c r="R68" s="478"/>
      <c r="S68" s="478"/>
      <c r="T68" s="478"/>
      <c r="U68" s="478"/>
      <c r="V68" s="478"/>
      <c r="W68" s="478"/>
      <c r="X68" s="478"/>
      <c r="Y68" s="478"/>
      <c r="Z68" s="478"/>
      <c r="AA68" s="478"/>
      <c r="AB68" s="478"/>
      <c r="AC68" s="478"/>
      <c r="AD68" s="478"/>
      <c r="AE68" s="478"/>
      <c r="AF68" s="478"/>
      <c r="AG68" s="478"/>
      <c r="AH68" s="478"/>
      <c r="AI68" s="478"/>
      <c r="AJ68" s="478"/>
      <c r="AK68" s="478"/>
      <c r="AL68" s="473">
        <v>0</v>
      </c>
      <c r="AM68" s="473"/>
      <c r="AN68" s="473"/>
      <c r="AO68" s="473"/>
      <c r="AP68" s="473"/>
      <c r="AQ68" s="473"/>
      <c r="AR68" s="473"/>
      <c r="AS68" s="473"/>
      <c r="AT68" s="473"/>
      <c r="AU68" s="473">
        <v>0</v>
      </c>
      <c r="AV68" s="473"/>
      <c r="AW68" s="473"/>
      <c r="AX68" s="473"/>
      <c r="AY68" s="473"/>
      <c r="AZ68" s="473"/>
      <c r="BA68" s="473"/>
      <c r="BB68" s="473"/>
      <c r="BC68" s="479"/>
      <c r="BD68" s="473">
        <v>0</v>
      </c>
      <c r="BE68" s="473"/>
      <c r="BF68" s="473"/>
      <c r="BG68" s="473"/>
      <c r="BH68" s="473"/>
      <c r="BI68" s="473"/>
      <c r="BJ68" s="473"/>
      <c r="BK68" s="473"/>
      <c r="BL68" s="474"/>
    </row>
    <row r="69" spans="1:64" x14ac:dyDescent="0.2">
      <c r="A69" s="480" t="s">
        <v>551</v>
      </c>
      <c r="B69" s="481"/>
      <c r="C69" s="481"/>
      <c r="D69" s="481"/>
      <c r="E69" s="482" t="s">
        <v>552</v>
      </c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  <c r="AA69" s="482"/>
      <c r="AB69" s="482"/>
      <c r="AC69" s="482"/>
      <c r="AD69" s="482"/>
      <c r="AE69" s="482"/>
      <c r="AF69" s="482"/>
      <c r="AG69" s="482"/>
      <c r="AH69" s="482"/>
      <c r="AI69" s="482"/>
      <c r="AJ69" s="482"/>
      <c r="AK69" s="482"/>
      <c r="AL69" s="381">
        <v>2520.44</v>
      </c>
      <c r="AM69" s="381"/>
      <c r="AN69" s="381"/>
      <c r="AO69" s="381"/>
      <c r="AP69" s="381"/>
      <c r="AQ69" s="381"/>
      <c r="AR69" s="381"/>
      <c r="AS69" s="381"/>
      <c r="AT69" s="381"/>
      <c r="AU69" s="381">
        <v>2621.2576000000004</v>
      </c>
      <c r="AV69" s="381"/>
      <c r="AW69" s="381"/>
      <c r="AX69" s="381"/>
      <c r="AY69" s="381"/>
      <c r="AZ69" s="381"/>
      <c r="BA69" s="381"/>
      <c r="BB69" s="381"/>
      <c r="BC69" s="483"/>
      <c r="BD69" s="381">
        <v>2726.1079040000004</v>
      </c>
      <c r="BE69" s="381"/>
      <c r="BF69" s="381"/>
      <c r="BG69" s="381"/>
      <c r="BH69" s="381"/>
      <c r="BI69" s="381"/>
      <c r="BJ69" s="381"/>
      <c r="BK69" s="381"/>
      <c r="BL69" s="382"/>
    </row>
    <row r="70" spans="1:64" x14ac:dyDescent="0.2">
      <c r="A70" s="419"/>
      <c r="B70" s="420"/>
      <c r="C70" s="420"/>
      <c r="D70" s="420"/>
      <c r="E70" s="475" t="s">
        <v>553</v>
      </c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475"/>
      <c r="AB70" s="475"/>
      <c r="AC70" s="475"/>
      <c r="AD70" s="475"/>
      <c r="AE70" s="475"/>
      <c r="AF70" s="475"/>
      <c r="AG70" s="475"/>
      <c r="AH70" s="475"/>
      <c r="AI70" s="475"/>
      <c r="AJ70" s="475"/>
      <c r="AK70" s="475"/>
      <c r="AL70" s="392"/>
      <c r="AM70" s="392"/>
      <c r="AN70" s="392"/>
      <c r="AO70" s="392"/>
      <c r="AP70" s="392"/>
      <c r="AQ70" s="392"/>
      <c r="AR70" s="392"/>
      <c r="AS70" s="392"/>
      <c r="AT70" s="392"/>
      <c r="AU70" s="392"/>
      <c r="AV70" s="392"/>
      <c r="AW70" s="392"/>
      <c r="AX70" s="392"/>
      <c r="AY70" s="392"/>
      <c r="AZ70" s="392"/>
      <c r="BA70" s="392"/>
      <c r="BB70" s="392"/>
      <c r="BC70" s="464"/>
      <c r="BD70" s="392"/>
      <c r="BE70" s="392"/>
      <c r="BF70" s="392"/>
      <c r="BG70" s="392"/>
      <c r="BH70" s="392"/>
      <c r="BI70" s="392"/>
      <c r="BJ70" s="392"/>
      <c r="BK70" s="392"/>
      <c r="BL70" s="393"/>
    </row>
    <row r="71" spans="1:64" x14ac:dyDescent="0.2">
      <c r="A71" s="419" t="s">
        <v>222</v>
      </c>
      <c r="B71" s="420"/>
      <c r="C71" s="420"/>
      <c r="D71" s="420"/>
      <c r="E71" s="475" t="s">
        <v>554</v>
      </c>
      <c r="F71" s="475"/>
      <c r="G71" s="475"/>
      <c r="H71" s="475"/>
      <c r="I71" s="475"/>
      <c r="J71" s="475"/>
      <c r="K71" s="475"/>
      <c r="L71" s="475"/>
      <c r="M71" s="475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  <c r="AB71" s="475"/>
      <c r="AC71" s="475"/>
      <c r="AD71" s="475"/>
      <c r="AE71" s="475"/>
      <c r="AF71" s="475"/>
      <c r="AG71" s="475"/>
      <c r="AH71" s="475"/>
      <c r="AI71" s="475"/>
      <c r="AJ71" s="475"/>
      <c r="AK71" s="475"/>
      <c r="AL71" s="392">
        <v>0</v>
      </c>
      <c r="AM71" s="392"/>
      <c r="AN71" s="392"/>
      <c r="AO71" s="392"/>
      <c r="AP71" s="392"/>
      <c r="AQ71" s="392"/>
      <c r="AR71" s="392"/>
      <c r="AS71" s="392"/>
      <c r="AT71" s="392"/>
      <c r="AU71" s="392">
        <v>0</v>
      </c>
      <c r="AV71" s="392"/>
      <c r="AW71" s="392"/>
      <c r="AX71" s="392"/>
      <c r="AY71" s="392"/>
      <c r="AZ71" s="392"/>
      <c r="BA71" s="392"/>
      <c r="BB71" s="392"/>
      <c r="BC71" s="464"/>
      <c r="BD71" s="392">
        <v>0</v>
      </c>
      <c r="BE71" s="392"/>
      <c r="BF71" s="392"/>
      <c r="BG71" s="392"/>
      <c r="BH71" s="392"/>
      <c r="BI71" s="392"/>
      <c r="BJ71" s="392"/>
      <c r="BK71" s="392"/>
      <c r="BL71" s="393"/>
    </row>
    <row r="72" spans="1:64" x14ac:dyDescent="0.2">
      <c r="A72" s="484" t="s">
        <v>231</v>
      </c>
      <c r="B72" s="420"/>
      <c r="C72" s="420"/>
      <c r="D72" s="420"/>
      <c r="E72" s="475" t="s">
        <v>555</v>
      </c>
      <c r="F72" s="475"/>
      <c r="G72" s="475"/>
      <c r="H72" s="475"/>
      <c r="I72" s="475"/>
      <c r="J72" s="475"/>
      <c r="K72" s="475"/>
      <c r="L72" s="475"/>
      <c r="M72" s="475"/>
      <c r="N72" s="475"/>
      <c r="O72" s="475"/>
      <c r="P72" s="475"/>
      <c r="Q72" s="475"/>
      <c r="R72" s="475"/>
      <c r="S72" s="475"/>
      <c r="T72" s="475"/>
      <c r="U72" s="475"/>
      <c r="V72" s="475"/>
      <c r="W72" s="475"/>
      <c r="X72" s="475"/>
      <c r="Y72" s="475"/>
      <c r="Z72" s="475"/>
      <c r="AA72" s="475"/>
      <c r="AB72" s="475"/>
      <c r="AC72" s="475"/>
      <c r="AD72" s="475"/>
      <c r="AE72" s="475"/>
      <c r="AF72" s="475"/>
      <c r="AG72" s="475"/>
      <c r="AH72" s="475"/>
      <c r="AI72" s="475"/>
      <c r="AJ72" s="475"/>
      <c r="AK72" s="475"/>
      <c r="AL72" s="392"/>
      <c r="AM72" s="392"/>
      <c r="AN72" s="392"/>
      <c r="AO72" s="392"/>
      <c r="AP72" s="392"/>
      <c r="AQ72" s="392"/>
      <c r="AR72" s="392"/>
      <c r="AS72" s="392"/>
      <c r="AT72" s="392"/>
      <c r="AU72" s="392"/>
      <c r="AV72" s="392"/>
      <c r="AW72" s="392"/>
      <c r="AX72" s="392"/>
      <c r="AY72" s="392"/>
      <c r="AZ72" s="392"/>
      <c r="BA72" s="392"/>
      <c r="BB72" s="392"/>
      <c r="BC72" s="464"/>
      <c r="BD72" s="392"/>
      <c r="BE72" s="392"/>
      <c r="BF72" s="392"/>
      <c r="BG72" s="392"/>
      <c r="BH72" s="392"/>
      <c r="BI72" s="392"/>
      <c r="BJ72" s="392"/>
      <c r="BK72" s="392"/>
      <c r="BL72" s="393"/>
    </row>
    <row r="73" spans="1:64" ht="13.5" thickBot="1" x14ac:dyDescent="0.25">
      <c r="A73" s="419" t="s">
        <v>504</v>
      </c>
      <c r="B73" s="420"/>
      <c r="C73" s="420"/>
      <c r="D73" s="420"/>
      <c r="E73" s="475" t="s">
        <v>556</v>
      </c>
      <c r="F73" s="475"/>
      <c r="G73" s="475"/>
      <c r="H73" s="475"/>
      <c r="I73" s="475"/>
      <c r="J73" s="475"/>
      <c r="K73" s="475"/>
      <c r="L73" s="475"/>
      <c r="M73" s="475"/>
      <c r="N73" s="475"/>
      <c r="O73" s="475"/>
      <c r="P73" s="475"/>
      <c r="Q73" s="475"/>
      <c r="R73" s="475"/>
      <c r="S73" s="475"/>
      <c r="T73" s="475"/>
      <c r="U73" s="475"/>
      <c r="V73" s="475"/>
      <c r="W73" s="475"/>
      <c r="X73" s="475"/>
      <c r="Y73" s="475"/>
      <c r="Z73" s="475"/>
      <c r="AA73" s="475"/>
      <c r="AB73" s="475"/>
      <c r="AC73" s="475"/>
      <c r="AD73" s="475"/>
      <c r="AE73" s="475"/>
      <c r="AF73" s="475"/>
      <c r="AG73" s="475"/>
      <c r="AH73" s="475"/>
      <c r="AI73" s="475"/>
      <c r="AJ73" s="475"/>
      <c r="AK73" s="475"/>
      <c r="AL73" s="392">
        <v>2520.44</v>
      </c>
      <c r="AM73" s="392"/>
      <c r="AN73" s="392"/>
      <c r="AO73" s="392"/>
      <c r="AP73" s="392"/>
      <c r="AQ73" s="392"/>
      <c r="AR73" s="392"/>
      <c r="AS73" s="392"/>
      <c r="AT73" s="392"/>
      <c r="AU73" s="392">
        <v>2621.2600000000002</v>
      </c>
      <c r="AV73" s="392"/>
      <c r="AW73" s="392"/>
      <c r="AX73" s="392"/>
      <c r="AY73" s="392"/>
      <c r="AZ73" s="392"/>
      <c r="BA73" s="392"/>
      <c r="BB73" s="392"/>
      <c r="BC73" s="464"/>
      <c r="BD73" s="392">
        <v>2726.11</v>
      </c>
      <c r="BE73" s="392"/>
      <c r="BF73" s="392"/>
      <c r="BG73" s="392"/>
      <c r="BH73" s="392"/>
      <c r="BI73" s="392"/>
      <c r="BJ73" s="392"/>
      <c r="BK73" s="392"/>
      <c r="BL73" s="393"/>
    </row>
    <row r="74" spans="1:64" x14ac:dyDescent="0.2">
      <c r="A74" s="408" t="s">
        <v>557</v>
      </c>
      <c r="B74" s="409"/>
      <c r="C74" s="409"/>
      <c r="D74" s="409"/>
      <c r="E74" s="477" t="s">
        <v>558</v>
      </c>
      <c r="F74" s="477"/>
      <c r="G74" s="477"/>
      <c r="H74" s="477"/>
      <c r="I74" s="477"/>
      <c r="J74" s="477"/>
      <c r="K74" s="477"/>
      <c r="L74" s="477"/>
      <c r="M74" s="477"/>
      <c r="N74" s="477"/>
      <c r="O74" s="477"/>
      <c r="P74" s="477"/>
      <c r="Q74" s="477"/>
      <c r="R74" s="477"/>
      <c r="S74" s="477"/>
      <c r="T74" s="477"/>
      <c r="U74" s="477"/>
      <c r="V74" s="477"/>
      <c r="W74" s="477"/>
      <c r="X74" s="477"/>
      <c r="Y74" s="477"/>
      <c r="Z74" s="477"/>
      <c r="AA74" s="477"/>
      <c r="AB74" s="477"/>
      <c r="AC74" s="477"/>
      <c r="AD74" s="477"/>
      <c r="AE74" s="477"/>
      <c r="AF74" s="477"/>
      <c r="AG74" s="477"/>
      <c r="AH74" s="477"/>
      <c r="AI74" s="477"/>
      <c r="AJ74" s="477"/>
      <c r="AK74" s="477"/>
      <c r="AL74" s="411">
        <v>2520.44</v>
      </c>
      <c r="AM74" s="411"/>
      <c r="AN74" s="411"/>
      <c r="AO74" s="411"/>
      <c r="AP74" s="411"/>
      <c r="AQ74" s="411"/>
      <c r="AR74" s="411"/>
      <c r="AS74" s="411"/>
      <c r="AT74" s="411"/>
      <c r="AU74" s="411">
        <v>2621.2576000000004</v>
      </c>
      <c r="AV74" s="411"/>
      <c r="AW74" s="411"/>
      <c r="AX74" s="411"/>
      <c r="AY74" s="411"/>
      <c r="AZ74" s="411"/>
      <c r="BA74" s="411"/>
      <c r="BB74" s="411"/>
      <c r="BC74" s="441"/>
      <c r="BD74" s="411">
        <v>2726.1079040000004</v>
      </c>
      <c r="BE74" s="411"/>
      <c r="BF74" s="411"/>
      <c r="BG74" s="411"/>
      <c r="BH74" s="411"/>
      <c r="BI74" s="411"/>
      <c r="BJ74" s="411"/>
      <c r="BK74" s="411"/>
      <c r="BL74" s="412"/>
    </row>
    <row r="75" spans="1:64" x14ac:dyDescent="0.2">
      <c r="A75" s="419"/>
      <c r="B75" s="420"/>
      <c r="C75" s="420"/>
      <c r="D75" s="420"/>
      <c r="E75" s="391" t="s">
        <v>559</v>
      </c>
      <c r="F75" s="475"/>
      <c r="G75" s="475"/>
      <c r="H75" s="475"/>
      <c r="I75" s="475"/>
      <c r="J75" s="475"/>
      <c r="K75" s="475"/>
      <c r="L75" s="475"/>
      <c r="M75" s="475"/>
      <c r="N75" s="475"/>
      <c r="O75" s="475"/>
      <c r="P75" s="475"/>
      <c r="Q75" s="475"/>
      <c r="R75" s="475"/>
      <c r="S75" s="475"/>
      <c r="T75" s="475"/>
      <c r="U75" s="475"/>
      <c r="V75" s="475"/>
      <c r="W75" s="475"/>
      <c r="X75" s="475"/>
      <c r="Y75" s="475"/>
      <c r="Z75" s="475"/>
      <c r="AA75" s="475"/>
      <c r="AB75" s="475"/>
      <c r="AC75" s="475"/>
      <c r="AD75" s="475"/>
      <c r="AE75" s="475"/>
      <c r="AF75" s="475"/>
      <c r="AG75" s="475"/>
      <c r="AH75" s="475"/>
      <c r="AI75" s="475"/>
      <c r="AJ75" s="475"/>
      <c r="AK75" s="475"/>
      <c r="AL75" s="392"/>
      <c r="AM75" s="392"/>
      <c r="AN75" s="392"/>
      <c r="AO75" s="392"/>
      <c r="AP75" s="392"/>
      <c r="AQ75" s="392"/>
      <c r="AR75" s="392"/>
      <c r="AS75" s="392"/>
      <c r="AT75" s="392"/>
      <c r="AU75" s="392"/>
      <c r="AV75" s="392"/>
      <c r="AW75" s="392"/>
      <c r="AX75" s="392"/>
      <c r="AY75" s="392"/>
      <c r="AZ75" s="392"/>
      <c r="BA75" s="392"/>
      <c r="BB75" s="392"/>
      <c r="BC75" s="464"/>
      <c r="BD75" s="392"/>
      <c r="BE75" s="392"/>
      <c r="BF75" s="392"/>
      <c r="BG75" s="392"/>
      <c r="BH75" s="392"/>
      <c r="BI75" s="392"/>
      <c r="BJ75" s="392"/>
      <c r="BK75" s="392"/>
      <c r="BL75" s="393"/>
    </row>
    <row r="76" spans="1:64" x14ac:dyDescent="0.2">
      <c r="A76" s="419" t="s">
        <v>222</v>
      </c>
      <c r="B76" s="420"/>
      <c r="C76" s="420"/>
      <c r="D76" s="420"/>
      <c r="E76" s="475" t="s">
        <v>560</v>
      </c>
      <c r="F76" s="475"/>
      <c r="G76" s="475"/>
      <c r="H76" s="475"/>
      <c r="I76" s="475"/>
      <c r="J76" s="475"/>
      <c r="K76" s="475"/>
      <c r="L76" s="475"/>
      <c r="M76" s="475"/>
      <c r="N76" s="475"/>
      <c r="O76" s="475"/>
      <c r="P76" s="475"/>
      <c r="Q76" s="475"/>
      <c r="R76" s="475"/>
      <c r="S76" s="475"/>
      <c r="T76" s="475"/>
      <c r="U76" s="475"/>
      <c r="V76" s="475"/>
      <c r="W76" s="475"/>
      <c r="X76" s="475"/>
      <c r="Y76" s="475"/>
      <c r="Z76" s="475"/>
      <c r="AA76" s="475"/>
      <c r="AB76" s="475"/>
      <c r="AC76" s="475"/>
      <c r="AD76" s="475"/>
      <c r="AE76" s="475"/>
      <c r="AF76" s="475"/>
      <c r="AG76" s="475"/>
      <c r="AH76" s="475"/>
      <c r="AI76" s="475"/>
      <c r="AJ76" s="475"/>
      <c r="AK76" s="475"/>
      <c r="AL76" s="392">
        <v>0</v>
      </c>
      <c r="AM76" s="392"/>
      <c r="AN76" s="392"/>
      <c r="AO76" s="392"/>
      <c r="AP76" s="392"/>
      <c r="AQ76" s="392"/>
      <c r="AR76" s="392"/>
      <c r="AS76" s="392"/>
      <c r="AT76" s="392"/>
      <c r="AU76" s="392">
        <v>0</v>
      </c>
      <c r="AV76" s="392"/>
      <c r="AW76" s="392"/>
      <c r="AX76" s="392"/>
      <c r="AY76" s="392"/>
      <c r="AZ76" s="392"/>
      <c r="BA76" s="392"/>
      <c r="BB76" s="392"/>
      <c r="BC76" s="464"/>
      <c r="BD76" s="392">
        <v>0</v>
      </c>
      <c r="BE76" s="392"/>
      <c r="BF76" s="392"/>
      <c r="BG76" s="392"/>
      <c r="BH76" s="392"/>
      <c r="BI76" s="392"/>
      <c r="BJ76" s="392"/>
      <c r="BK76" s="392"/>
      <c r="BL76" s="393"/>
    </row>
    <row r="77" spans="1:64" x14ac:dyDescent="0.2">
      <c r="A77" s="419" t="s">
        <v>231</v>
      </c>
      <c r="B77" s="420"/>
      <c r="C77" s="420"/>
      <c r="D77" s="420"/>
      <c r="E77" s="475" t="s">
        <v>555</v>
      </c>
      <c r="F77" s="475"/>
      <c r="G77" s="475"/>
      <c r="H77" s="475"/>
      <c r="I77" s="475"/>
      <c r="J77" s="475"/>
      <c r="K77" s="475"/>
      <c r="L77" s="475"/>
      <c r="M77" s="475"/>
      <c r="N77" s="475"/>
      <c r="O77" s="475"/>
      <c r="P77" s="475"/>
      <c r="Q77" s="475"/>
      <c r="R77" s="475"/>
      <c r="S77" s="475"/>
      <c r="T77" s="475"/>
      <c r="U77" s="475"/>
      <c r="V77" s="475"/>
      <c r="W77" s="475"/>
      <c r="X77" s="475"/>
      <c r="Y77" s="475"/>
      <c r="Z77" s="475"/>
      <c r="AA77" s="475"/>
      <c r="AB77" s="475"/>
      <c r="AC77" s="475"/>
      <c r="AD77" s="475"/>
      <c r="AE77" s="475"/>
      <c r="AF77" s="475"/>
      <c r="AG77" s="475"/>
      <c r="AH77" s="475"/>
      <c r="AI77" s="475"/>
      <c r="AJ77" s="475"/>
      <c r="AK77" s="475"/>
      <c r="AL77" s="392"/>
      <c r="AM77" s="392"/>
      <c r="AN77" s="392"/>
      <c r="AO77" s="392"/>
      <c r="AP77" s="392"/>
      <c r="AQ77" s="392"/>
      <c r="AR77" s="392"/>
      <c r="AS77" s="392"/>
      <c r="AT77" s="392"/>
      <c r="AU77" s="392"/>
      <c r="AV77" s="392"/>
      <c r="AW77" s="392"/>
      <c r="AX77" s="392"/>
      <c r="AY77" s="392"/>
      <c r="AZ77" s="392"/>
      <c r="BA77" s="392"/>
      <c r="BB77" s="392"/>
      <c r="BC77" s="464"/>
      <c r="BD77" s="392"/>
      <c r="BE77" s="392"/>
      <c r="BF77" s="392"/>
      <c r="BG77" s="392"/>
      <c r="BH77" s="392"/>
      <c r="BI77" s="392"/>
      <c r="BJ77" s="392"/>
      <c r="BK77" s="392"/>
      <c r="BL77" s="393"/>
    </row>
    <row r="78" spans="1:64" ht="13.5" thickBot="1" x14ac:dyDescent="0.25">
      <c r="A78" s="419" t="s">
        <v>504</v>
      </c>
      <c r="B78" s="420"/>
      <c r="C78" s="420"/>
      <c r="D78" s="420"/>
      <c r="E78" s="475" t="s">
        <v>556</v>
      </c>
      <c r="F78" s="475"/>
      <c r="G78" s="475"/>
      <c r="H78" s="475"/>
      <c r="I78" s="475"/>
      <c r="J78" s="475"/>
      <c r="K78" s="475"/>
      <c r="L78" s="475"/>
      <c r="M78" s="475"/>
      <c r="N78" s="475"/>
      <c r="O78" s="475"/>
      <c r="P78" s="475"/>
      <c r="Q78" s="475"/>
      <c r="R78" s="475"/>
      <c r="S78" s="475"/>
      <c r="T78" s="475"/>
      <c r="U78" s="475"/>
      <c r="V78" s="475"/>
      <c r="W78" s="475"/>
      <c r="X78" s="475"/>
      <c r="Y78" s="475"/>
      <c r="Z78" s="475"/>
      <c r="AA78" s="475"/>
      <c r="AB78" s="475"/>
      <c r="AC78" s="475"/>
      <c r="AD78" s="475"/>
      <c r="AE78" s="475"/>
      <c r="AF78" s="475"/>
      <c r="AG78" s="475"/>
      <c r="AH78" s="475"/>
      <c r="AI78" s="475"/>
      <c r="AJ78" s="475"/>
      <c r="AK78" s="475"/>
      <c r="AL78" s="392">
        <v>2520.44</v>
      </c>
      <c r="AM78" s="392"/>
      <c r="AN78" s="392"/>
      <c r="AO78" s="392"/>
      <c r="AP78" s="392"/>
      <c r="AQ78" s="392"/>
      <c r="AR78" s="392"/>
      <c r="AS78" s="392"/>
      <c r="AT78" s="392"/>
      <c r="AU78" s="392">
        <v>2621.2600000000002</v>
      </c>
      <c r="AV78" s="392"/>
      <c r="AW78" s="392"/>
      <c r="AX78" s="392"/>
      <c r="AY78" s="392"/>
      <c r="AZ78" s="392"/>
      <c r="BA78" s="392"/>
      <c r="BB78" s="392"/>
      <c r="BC78" s="464"/>
      <c r="BD78" s="392">
        <v>2726.11</v>
      </c>
      <c r="BE78" s="392"/>
      <c r="BF78" s="392"/>
      <c r="BG78" s="392"/>
      <c r="BH78" s="392"/>
      <c r="BI78" s="392"/>
      <c r="BJ78" s="392"/>
      <c r="BK78" s="392"/>
      <c r="BL78" s="393"/>
    </row>
    <row r="79" spans="1:64" ht="13.5" thickBot="1" x14ac:dyDescent="0.25">
      <c r="A79" s="436" t="s">
        <v>561</v>
      </c>
      <c r="B79" s="437"/>
      <c r="C79" s="437"/>
      <c r="D79" s="437"/>
      <c r="E79" s="485" t="s">
        <v>562</v>
      </c>
      <c r="F79" s="485"/>
      <c r="G79" s="485"/>
      <c r="H79" s="485"/>
      <c r="I79" s="485"/>
      <c r="J79" s="485"/>
      <c r="K79" s="485"/>
      <c r="L79" s="485"/>
      <c r="M79" s="485"/>
      <c r="N79" s="485"/>
      <c r="O79" s="485"/>
      <c r="P79" s="485"/>
      <c r="Q79" s="485"/>
      <c r="R79" s="485"/>
      <c r="S79" s="485"/>
      <c r="T79" s="485"/>
      <c r="U79" s="485"/>
      <c r="V79" s="485"/>
      <c r="W79" s="485"/>
      <c r="X79" s="485"/>
      <c r="Y79" s="485"/>
      <c r="Z79" s="485"/>
      <c r="AA79" s="485"/>
      <c r="AB79" s="485"/>
      <c r="AC79" s="485"/>
      <c r="AD79" s="485"/>
      <c r="AE79" s="485"/>
      <c r="AF79" s="485"/>
      <c r="AG79" s="485"/>
      <c r="AH79" s="485"/>
      <c r="AI79" s="485"/>
      <c r="AJ79" s="485"/>
      <c r="AK79" s="485"/>
      <c r="AL79" s="439">
        <v>9.3374600000000001</v>
      </c>
      <c r="AM79" s="439"/>
      <c r="AN79" s="439"/>
      <c r="AO79" s="439"/>
      <c r="AP79" s="439"/>
      <c r="AQ79" s="439"/>
      <c r="AR79" s="439"/>
      <c r="AS79" s="439"/>
      <c r="AT79" s="439"/>
      <c r="AU79" s="439">
        <v>8.5198699999999992</v>
      </c>
      <c r="AV79" s="439"/>
      <c r="AW79" s="439"/>
      <c r="AX79" s="439"/>
      <c r="AY79" s="439"/>
      <c r="AZ79" s="439"/>
      <c r="BA79" s="439"/>
      <c r="BB79" s="439"/>
      <c r="BC79" s="486"/>
      <c r="BD79" s="439">
        <v>8.4503199999999996</v>
      </c>
      <c r="BE79" s="439"/>
      <c r="BF79" s="439"/>
      <c r="BG79" s="439"/>
      <c r="BH79" s="439"/>
      <c r="BI79" s="439"/>
      <c r="BJ79" s="439"/>
      <c r="BK79" s="439"/>
      <c r="BL79" s="440"/>
    </row>
    <row r="80" spans="1:64" x14ac:dyDescent="0.2">
      <c r="A80" s="408" t="s">
        <v>563</v>
      </c>
      <c r="B80" s="409"/>
      <c r="C80" s="409"/>
      <c r="D80" s="409"/>
      <c r="E80" s="477" t="s">
        <v>564</v>
      </c>
      <c r="F80" s="477"/>
      <c r="G80" s="477"/>
      <c r="H80" s="477"/>
      <c r="I80" s="477"/>
      <c r="J80" s="477"/>
      <c r="K80" s="477"/>
      <c r="L80" s="477"/>
      <c r="M80" s="477"/>
      <c r="N80" s="477"/>
      <c r="O80" s="477"/>
      <c r="P80" s="477"/>
      <c r="Q80" s="477"/>
      <c r="R80" s="477"/>
      <c r="S80" s="477"/>
      <c r="T80" s="477"/>
      <c r="U80" s="477"/>
      <c r="V80" s="477"/>
      <c r="W80" s="477"/>
      <c r="X80" s="477"/>
      <c r="Y80" s="477"/>
      <c r="Z80" s="477"/>
      <c r="AA80" s="477"/>
      <c r="AB80" s="477"/>
      <c r="AC80" s="477"/>
      <c r="AD80" s="477"/>
      <c r="AE80" s="477"/>
      <c r="AF80" s="477"/>
      <c r="AG80" s="477"/>
      <c r="AH80" s="477"/>
      <c r="AI80" s="477"/>
      <c r="AJ80" s="477"/>
      <c r="AK80" s="477"/>
      <c r="AL80" s="411">
        <v>0</v>
      </c>
      <c r="AM80" s="411"/>
      <c r="AN80" s="411"/>
      <c r="AO80" s="411"/>
      <c r="AP80" s="411"/>
      <c r="AQ80" s="411"/>
      <c r="AR80" s="411"/>
      <c r="AS80" s="411"/>
      <c r="AT80" s="411"/>
      <c r="AU80" s="411">
        <v>0</v>
      </c>
      <c r="AV80" s="411"/>
      <c r="AW80" s="411"/>
      <c r="AX80" s="411"/>
      <c r="AY80" s="411"/>
      <c r="AZ80" s="411"/>
      <c r="BA80" s="411"/>
      <c r="BB80" s="411"/>
      <c r="BC80" s="441"/>
      <c r="BD80" s="411">
        <v>0</v>
      </c>
      <c r="BE80" s="411"/>
      <c r="BF80" s="411"/>
      <c r="BG80" s="411"/>
      <c r="BH80" s="411"/>
      <c r="BI80" s="411"/>
      <c r="BJ80" s="411"/>
      <c r="BK80" s="411"/>
      <c r="BL80" s="412"/>
    </row>
    <row r="81" spans="1:64" x14ac:dyDescent="0.2">
      <c r="A81" s="419" t="s">
        <v>222</v>
      </c>
      <c r="B81" s="420"/>
      <c r="C81" s="420"/>
      <c r="D81" s="420"/>
      <c r="E81" s="475" t="s">
        <v>565</v>
      </c>
      <c r="F81" s="475"/>
      <c r="G81" s="475"/>
      <c r="H81" s="475"/>
      <c r="I81" s="475"/>
      <c r="J81" s="475"/>
      <c r="K81" s="475"/>
      <c r="L81" s="475"/>
      <c r="M81" s="475"/>
      <c r="N81" s="475"/>
      <c r="O81" s="475"/>
      <c r="P81" s="475"/>
      <c r="Q81" s="475"/>
      <c r="R81" s="475"/>
      <c r="S81" s="475"/>
      <c r="T81" s="475"/>
      <c r="U81" s="475"/>
      <c r="V81" s="475"/>
      <c r="W81" s="475"/>
      <c r="X81" s="475"/>
      <c r="Y81" s="475"/>
      <c r="Z81" s="475"/>
      <c r="AA81" s="475"/>
      <c r="AB81" s="475"/>
      <c r="AC81" s="475"/>
      <c r="AD81" s="475"/>
      <c r="AE81" s="475"/>
      <c r="AF81" s="475"/>
      <c r="AG81" s="475"/>
      <c r="AH81" s="475"/>
      <c r="AI81" s="475"/>
      <c r="AJ81" s="475"/>
      <c r="AK81" s="475"/>
      <c r="AL81" s="392">
        <v>0</v>
      </c>
      <c r="AM81" s="392"/>
      <c r="AN81" s="392"/>
      <c r="AO81" s="392"/>
      <c r="AP81" s="392"/>
      <c r="AQ81" s="392"/>
      <c r="AR81" s="392"/>
      <c r="AS81" s="392"/>
      <c r="AT81" s="392"/>
      <c r="AU81" s="392">
        <v>0</v>
      </c>
      <c r="AV81" s="392"/>
      <c r="AW81" s="392"/>
      <c r="AX81" s="392"/>
      <c r="AY81" s="392"/>
      <c r="AZ81" s="392"/>
      <c r="BA81" s="392"/>
      <c r="BB81" s="392"/>
      <c r="BC81" s="464"/>
      <c r="BD81" s="392">
        <v>0</v>
      </c>
      <c r="BE81" s="392"/>
      <c r="BF81" s="392"/>
      <c r="BG81" s="392"/>
      <c r="BH81" s="392"/>
      <c r="BI81" s="392"/>
      <c r="BJ81" s="392"/>
      <c r="BK81" s="392"/>
      <c r="BL81" s="393"/>
    </row>
    <row r="82" spans="1:64" ht="13.5" thickBot="1" x14ac:dyDescent="0.25">
      <c r="A82" s="419" t="s">
        <v>504</v>
      </c>
      <c r="B82" s="420"/>
      <c r="C82" s="420"/>
      <c r="D82" s="420"/>
      <c r="E82" s="475" t="s">
        <v>566</v>
      </c>
      <c r="F82" s="475"/>
      <c r="G82" s="475"/>
      <c r="H82" s="475"/>
      <c r="I82" s="475"/>
      <c r="J82" s="475"/>
      <c r="K82" s="475"/>
      <c r="L82" s="475"/>
      <c r="M82" s="475"/>
      <c r="N82" s="475"/>
      <c r="O82" s="475"/>
      <c r="P82" s="475"/>
      <c r="Q82" s="475"/>
      <c r="R82" s="475"/>
      <c r="S82" s="475"/>
      <c r="T82" s="475"/>
      <c r="U82" s="475"/>
      <c r="V82" s="475"/>
      <c r="W82" s="475"/>
      <c r="X82" s="475"/>
      <c r="Y82" s="475"/>
      <c r="Z82" s="475"/>
      <c r="AA82" s="475"/>
      <c r="AB82" s="475"/>
      <c r="AC82" s="475"/>
      <c r="AD82" s="475"/>
      <c r="AE82" s="475"/>
      <c r="AF82" s="475"/>
      <c r="AG82" s="475"/>
      <c r="AH82" s="475"/>
      <c r="AI82" s="475"/>
      <c r="AJ82" s="475"/>
      <c r="AK82" s="475"/>
      <c r="AL82" s="392">
        <v>0</v>
      </c>
      <c r="AM82" s="392"/>
      <c r="AN82" s="392"/>
      <c r="AO82" s="392"/>
      <c r="AP82" s="392"/>
      <c r="AQ82" s="392"/>
      <c r="AR82" s="392"/>
      <c r="AS82" s="392"/>
      <c r="AT82" s="392"/>
      <c r="AU82" s="392">
        <v>0</v>
      </c>
      <c r="AV82" s="392"/>
      <c r="AW82" s="392"/>
      <c r="AX82" s="392"/>
      <c r="AY82" s="392"/>
      <c r="AZ82" s="392"/>
      <c r="BA82" s="392"/>
      <c r="BB82" s="392"/>
      <c r="BC82" s="464"/>
      <c r="BD82" s="392">
        <v>0</v>
      </c>
      <c r="BE82" s="392"/>
      <c r="BF82" s="392"/>
      <c r="BG82" s="392"/>
      <c r="BH82" s="392"/>
      <c r="BI82" s="392"/>
      <c r="BJ82" s="392"/>
      <c r="BK82" s="392"/>
      <c r="BL82" s="393"/>
    </row>
    <row r="83" spans="1:64" ht="13.5" thickBot="1" x14ac:dyDescent="0.25">
      <c r="A83" s="436" t="s">
        <v>567</v>
      </c>
      <c r="B83" s="437"/>
      <c r="C83" s="437"/>
      <c r="D83" s="437"/>
      <c r="E83" s="438" t="s">
        <v>568</v>
      </c>
      <c r="F83" s="485"/>
      <c r="G83" s="485"/>
      <c r="H83" s="485"/>
      <c r="I83" s="485"/>
      <c r="J83" s="485"/>
      <c r="K83" s="485"/>
      <c r="L83" s="485"/>
      <c r="M83" s="485"/>
      <c r="N83" s="485"/>
      <c r="O83" s="485"/>
      <c r="P83" s="485"/>
      <c r="Q83" s="485"/>
      <c r="R83" s="485"/>
      <c r="S83" s="485"/>
      <c r="T83" s="485"/>
      <c r="U83" s="485"/>
      <c r="V83" s="485"/>
      <c r="W83" s="485"/>
      <c r="X83" s="485"/>
      <c r="Y83" s="485"/>
      <c r="Z83" s="485"/>
      <c r="AA83" s="485"/>
      <c r="AB83" s="485"/>
      <c r="AC83" s="485"/>
      <c r="AD83" s="485"/>
      <c r="AE83" s="485"/>
      <c r="AF83" s="485"/>
      <c r="AG83" s="485"/>
      <c r="AH83" s="485"/>
      <c r="AI83" s="485"/>
      <c r="AJ83" s="485"/>
      <c r="AK83" s="485"/>
      <c r="AL83" s="439">
        <v>0</v>
      </c>
      <c r="AM83" s="439"/>
      <c r="AN83" s="439"/>
      <c r="AO83" s="439"/>
      <c r="AP83" s="439"/>
      <c r="AQ83" s="439"/>
      <c r="AR83" s="439"/>
      <c r="AS83" s="439"/>
      <c r="AT83" s="439"/>
      <c r="AU83" s="439">
        <v>0</v>
      </c>
      <c r="AV83" s="439"/>
      <c r="AW83" s="439"/>
      <c r="AX83" s="439"/>
      <c r="AY83" s="439"/>
      <c r="AZ83" s="439"/>
      <c r="BA83" s="439"/>
      <c r="BB83" s="439"/>
      <c r="BC83" s="486"/>
      <c r="BD83" s="439">
        <v>0</v>
      </c>
      <c r="BE83" s="439"/>
      <c r="BF83" s="439"/>
      <c r="BG83" s="439"/>
      <c r="BH83" s="439"/>
      <c r="BI83" s="439"/>
      <c r="BJ83" s="439"/>
      <c r="BK83" s="439"/>
      <c r="BL83" s="440"/>
    </row>
    <row r="84" spans="1:64" x14ac:dyDescent="0.2">
      <c r="A84" s="436" t="s">
        <v>569</v>
      </c>
      <c r="B84" s="437"/>
      <c r="C84" s="437"/>
      <c r="D84" s="437"/>
      <c r="E84" s="485" t="s">
        <v>570</v>
      </c>
      <c r="F84" s="485"/>
      <c r="G84" s="485"/>
      <c r="H84" s="485"/>
      <c r="I84" s="485"/>
      <c r="J84" s="485"/>
      <c r="K84" s="485"/>
      <c r="L84" s="485"/>
      <c r="M84" s="485"/>
      <c r="N84" s="485"/>
      <c r="O84" s="485"/>
      <c r="P84" s="485"/>
      <c r="Q84" s="485"/>
      <c r="R84" s="485"/>
      <c r="S84" s="485"/>
      <c r="T84" s="485"/>
      <c r="U84" s="485"/>
      <c r="V84" s="485"/>
      <c r="W84" s="485"/>
      <c r="X84" s="485"/>
      <c r="Y84" s="485"/>
      <c r="Z84" s="485"/>
      <c r="AA84" s="485"/>
      <c r="AB84" s="485"/>
      <c r="AC84" s="485"/>
      <c r="AD84" s="485"/>
      <c r="AE84" s="485"/>
      <c r="AF84" s="485"/>
      <c r="AG84" s="485"/>
      <c r="AH84" s="485"/>
      <c r="AI84" s="485"/>
      <c r="AJ84" s="485"/>
      <c r="AK84" s="485"/>
      <c r="AL84" s="439">
        <v>0</v>
      </c>
      <c r="AM84" s="439"/>
      <c r="AN84" s="439"/>
      <c r="AO84" s="439"/>
      <c r="AP84" s="439"/>
      <c r="AQ84" s="439"/>
      <c r="AR84" s="439"/>
      <c r="AS84" s="439"/>
      <c r="AT84" s="439"/>
      <c r="AU84" s="439">
        <v>0</v>
      </c>
      <c r="AV84" s="439"/>
      <c r="AW84" s="439"/>
      <c r="AX84" s="439"/>
      <c r="AY84" s="439"/>
      <c r="AZ84" s="439"/>
      <c r="BA84" s="439"/>
      <c r="BB84" s="439"/>
      <c r="BC84" s="486"/>
      <c r="BD84" s="439">
        <v>0</v>
      </c>
      <c r="BE84" s="439"/>
      <c r="BF84" s="439"/>
      <c r="BG84" s="439"/>
      <c r="BH84" s="439"/>
      <c r="BI84" s="439"/>
      <c r="BJ84" s="439"/>
      <c r="BK84" s="439"/>
      <c r="BL84" s="440"/>
    </row>
    <row r="85" spans="1:64" ht="13.5" thickBot="1" x14ac:dyDescent="0.25">
      <c r="A85" s="471"/>
      <c r="B85" s="376"/>
      <c r="C85" s="376"/>
      <c r="D85" s="376"/>
      <c r="E85" s="478" t="s">
        <v>555</v>
      </c>
      <c r="F85" s="478"/>
      <c r="G85" s="478"/>
      <c r="H85" s="478"/>
      <c r="I85" s="478"/>
      <c r="J85" s="478"/>
      <c r="K85" s="478"/>
      <c r="L85" s="478"/>
      <c r="M85" s="478"/>
      <c r="N85" s="478"/>
      <c r="O85" s="478"/>
      <c r="P85" s="478"/>
      <c r="Q85" s="478"/>
      <c r="R85" s="478"/>
      <c r="S85" s="478"/>
      <c r="T85" s="478"/>
      <c r="U85" s="478"/>
      <c r="V85" s="478"/>
      <c r="W85" s="478"/>
      <c r="X85" s="478"/>
      <c r="Y85" s="478"/>
      <c r="Z85" s="478"/>
      <c r="AA85" s="478"/>
      <c r="AB85" s="478"/>
      <c r="AC85" s="478"/>
      <c r="AD85" s="478"/>
      <c r="AE85" s="478"/>
      <c r="AF85" s="478"/>
      <c r="AG85" s="478"/>
      <c r="AH85" s="478"/>
      <c r="AI85" s="478"/>
      <c r="AJ85" s="478"/>
      <c r="AK85" s="478"/>
      <c r="AL85" s="473"/>
      <c r="AM85" s="473"/>
      <c r="AN85" s="473"/>
      <c r="AO85" s="473"/>
      <c r="AP85" s="473"/>
      <c r="AQ85" s="473"/>
      <c r="AR85" s="473"/>
      <c r="AS85" s="473"/>
      <c r="AT85" s="473"/>
      <c r="AU85" s="473"/>
      <c r="AV85" s="473"/>
      <c r="AW85" s="473"/>
      <c r="AX85" s="473"/>
      <c r="AY85" s="473"/>
      <c r="AZ85" s="473"/>
      <c r="BA85" s="473"/>
      <c r="BB85" s="473"/>
      <c r="BC85" s="479"/>
      <c r="BD85" s="473"/>
      <c r="BE85" s="473"/>
      <c r="BF85" s="473"/>
      <c r="BG85" s="473"/>
      <c r="BH85" s="473"/>
      <c r="BI85" s="473"/>
      <c r="BJ85" s="473"/>
      <c r="BK85" s="473"/>
      <c r="BL85" s="474"/>
    </row>
    <row r="86" spans="1:64" x14ac:dyDescent="0.2">
      <c r="A86" s="502" t="s">
        <v>569</v>
      </c>
      <c r="B86" s="503"/>
      <c r="C86" s="503"/>
      <c r="D86" s="504"/>
      <c r="E86" s="508" t="s">
        <v>571</v>
      </c>
      <c r="F86" s="509"/>
      <c r="G86" s="509"/>
      <c r="H86" s="509"/>
      <c r="I86" s="509"/>
      <c r="J86" s="509"/>
      <c r="K86" s="509"/>
      <c r="L86" s="509"/>
      <c r="M86" s="509"/>
      <c r="N86" s="509"/>
      <c r="O86" s="509"/>
      <c r="P86" s="509"/>
      <c r="Q86" s="509"/>
      <c r="R86" s="509"/>
      <c r="S86" s="509"/>
      <c r="T86" s="509"/>
      <c r="U86" s="509"/>
      <c r="V86" s="509"/>
      <c r="W86" s="509"/>
      <c r="X86" s="509"/>
      <c r="Y86" s="509"/>
      <c r="Z86" s="509"/>
      <c r="AA86" s="509"/>
      <c r="AB86" s="509"/>
      <c r="AC86" s="509"/>
      <c r="AD86" s="509"/>
      <c r="AE86" s="509"/>
      <c r="AF86" s="509"/>
      <c r="AG86" s="509"/>
      <c r="AH86" s="509"/>
      <c r="AI86" s="509"/>
      <c r="AJ86" s="509"/>
      <c r="AK86" s="510"/>
      <c r="AL86" s="486">
        <f>(AL23+AL44+AL63+AL66+AL69+AL79+AL82+AL83)</f>
        <v>9809.9900000000016</v>
      </c>
      <c r="AM86" s="511"/>
      <c r="AN86" s="511"/>
      <c r="AO86" s="511"/>
      <c r="AP86" s="511"/>
      <c r="AQ86" s="511"/>
      <c r="AR86" s="511"/>
      <c r="AS86" s="511"/>
      <c r="AT86" s="512"/>
      <c r="AU86" s="486">
        <f>(AU23+AU44+AU63+AU66+AU69+AU79+AU82+AU83)</f>
        <v>10202.3876</v>
      </c>
      <c r="AV86" s="511"/>
      <c r="AW86" s="511"/>
      <c r="AX86" s="511"/>
      <c r="AY86" s="511"/>
      <c r="AZ86" s="511"/>
      <c r="BA86" s="511"/>
      <c r="BB86" s="511"/>
      <c r="BC86" s="512"/>
      <c r="BD86" s="486">
        <f>(BD23+BD44+BD63+BD66+BD69+BD79+BD82+BD83)</f>
        <v>10610.508544</v>
      </c>
      <c r="BE86" s="511"/>
      <c r="BF86" s="511"/>
      <c r="BG86" s="511"/>
      <c r="BH86" s="511"/>
      <c r="BI86" s="511"/>
      <c r="BJ86" s="511"/>
      <c r="BK86" s="511"/>
      <c r="BL86" s="512"/>
    </row>
    <row r="87" spans="1:64" x14ac:dyDescent="0.2">
      <c r="A87" s="487"/>
      <c r="B87" s="488"/>
      <c r="C87" s="488"/>
      <c r="D87" s="489"/>
      <c r="E87" s="501" t="s">
        <v>572</v>
      </c>
      <c r="F87" s="494"/>
      <c r="G87" s="494"/>
      <c r="H87" s="494"/>
      <c r="I87" s="494"/>
      <c r="J87" s="494"/>
      <c r="K87" s="494"/>
      <c r="L87" s="494"/>
      <c r="M87" s="494"/>
      <c r="N87" s="494"/>
      <c r="O87" s="494"/>
      <c r="P87" s="494"/>
      <c r="Q87" s="494"/>
      <c r="R87" s="494"/>
      <c r="S87" s="494"/>
      <c r="T87" s="494"/>
      <c r="U87" s="494"/>
      <c r="V87" s="494"/>
      <c r="W87" s="494"/>
      <c r="X87" s="494"/>
      <c r="Y87" s="494"/>
      <c r="Z87" s="494"/>
      <c r="AA87" s="494"/>
      <c r="AB87" s="494"/>
      <c r="AC87" s="494"/>
      <c r="AD87" s="494"/>
      <c r="AE87" s="494"/>
      <c r="AF87" s="494"/>
      <c r="AG87" s="494"/>
      <c r="AH87" s="494"/>
      <c r="AI87" s="494"/>
      <c r="AJ87" s="494"/>
      <c r="AK87" s="495"/>
      <c r="AL87" s="496"/>
      <c r="AM87" s="497"/>
      <c r="AN87" s="497"/>
      <c r="AO87" s="497"/>
      <c r="AP87" s="497"/>
      <c r="AQ87" s="497"/>
      <c r="AR87" s="497"/>
      <c r="AS87" s="497"/>
      <c r="AT87" s="498"/>
      <c r="AU87" s="496"/>
      <c r="AV87" s="497"/>
      <c r="AW87" s="497"/>
      <c r="AX87" s="497"/>
      <c r="AY87" s="497"/>
      <c r="AZ87" s="497"/>
      <c r="BA87" s="497"/>
      <c r="BB87" s="497"/>
      <c r="BC87" s="498"/>
      <c r="BD87" s="496"/>
      <c r="BE87" s="497"/>
      <c r="BF87" s="497"/>
      <c r="BG87" s="497"/>
      <c r="BH87" s="497"/>
      <c r="BI87" s="497"/>
      <c r="BJ87" s="497"/>
      <c r="BK87" s="497"/>
      <c r="BL87" s="498"/>
    </row>
    <row r="88" spans="1:64" ht="13.5" thickBot="1" x14ac:dyDescent="0.25">
      <c r="A88" s="505"/>
      <c r="B88" s="506"/>
      <c r="C88" s="506"/>
      <c r="D88" s="507"/>
      <c r="E88" s="516" t="s">
        <v>573</v>
      </c>
      <c r="F88" s="517"/>
      <c r="G88" s="517"/>
      <c r="H88" s="517"/>
      <c r="I88" s="517"/>
      <c r="J88" s="517"/>
      <c r="K88" s="517"/>
      <c r="L88" s="517"/>
      <c r="M88" s="517"/>
      <c r="N88" s="517"/>
      <c r="O88" s="517"/>
      <c r="P88" s="517"/>
      <c r="Q88" s="517"/>
      <c r="R88" s="517"/>
      <c r="S88" s="517"/>
      <c r="T88" s="517"/>
      <c r="U88" s="517"/>
      <c r="V88" s="517"/>
      <c r="W88" s="517"/>
      <c r="X88" s="517"/>
      <c r="Y88" s="517"/>
      <c r="Z88" s="517"/>
      <c r="AA88" s="517"/>
      <c r="AB88" s="517"/>
      <c r="AC88" s="517"/>
      <c r="AD88" s="517"/>
      <c r="AE88" s="517"/>
      <c r="AF88" s="517"/>
      <c r="AG88" s="517"/>
      <c r="AH88" s="517"/>
      <c r="AI88" s="517"/>
      <c r="AJ88" s="517"/>
      <c r="AK88" s="517"/>
      <c r="AL88" s="513"/>
      <c r="AM88" s="514"/>
      <c r="AN88" s="514"/>
      <c r="AO88" s="514"/>
      <c r="AP88" s="514"/>
      <c r="AQ88" s="514"/>
      <c r="AR88" s="514"/>
      <c r="AS88" s="514"/>
      <c r="AT88" s="515"/>
      <c r="AU88" s="513"/>
      <c r="AV88" s="514"/>
      <c r="AW88" s="514"/>
      <c r="AX88" s="514"/>
      <c r="AY88" s="514"/>
      <c r="AZ88" s="514"/>
      <c r="BA88" s="514"/>
      <c r="BB88" s="514"/>
      <c r="BC88" s="515"/>
      <c r="BD88" s="513"/>
      <c r="BE88" s="514"/>
      <c r="BF88" s="514"/>
      <c r="BG88" s="514"/>
      <c r="BH88" s="514"/>
      <c r="BI88" s="514"/>
      <c r="BJ88" s="514"/>
      <c r="BK88" s="514"/>
      <c r="BL88" s="515"/>
    </row>
    <row r="89" spans="1:64" x14ac:dyDescent="0.2">
      <c r="A89" s="487" t="s">
        <v>574</v>
      </c>
      <c r="B89" s="488"/>
      <c r="C89" s="488"/>
      <c r="D89" s="489"/>
      <c r="E89" s="493" t="s">
        <v>575</v>
      </c>
      <c r="F89" s="494"/>
      <c r="G89" s="494"/>
      <c r="H89" s="494"/>
      <c r="I89" s="494"/>
      <c r="J89" s="494"/>
      <c r="K89" s="494"/>
      <c r="L89" s="494"/>
      <c r="M89" s="494"/>
      <c r="N89" s="494"/>
      <c r="O89" s="494"/>
      <c r="P89" s="494"/>
      <c r="Q89" s="494"/>
      <c r="R89" s="494"/>
      <c r="S89" s="494"/>
      <c r="T89" s="494"/>
      <c r="U89" s="494"/>
      <c r="V89" s="494"/>
      <c r="W89" s="494"/>
      <c r="X89" s="494"/>
      <c r="Y89" s="494"/>
      <c r="Z89" s="494"/>
      <c r="AA89" s="494"/>
      <c r="AB89" s="494"/>
      <c r="AC89" s="494"/>
      <c r="AD89" s="494"/>
      <c r="AE89" s="494"/>
      <c r="AF89" s="494"/>
      <c r="AG89" s="494"/>
      <c r="AH89" s="494"/>
      <c r="AI89" s="494"/>
      <c r="AJ89" s="494"/>
      <c r="AK89" s="495"/>
      <c r="AL89" s="496">
        <f>(AL28-AL35+AL49+AL62+AL67+AL53+AL55+AL74+AL81+AL84)</f>
        <v>9809.9879999999994</v>
      </c>
      <c r="AM89" s="497"/>
      <c r="AN89" s="497"/>
      <c r="AO89" s="497"/>
      <c r="AP89" s="497"/>
      <c r="AQ89" s="497"/>
      <c r="AR89" s="497"/>
      <c r="AS89" s="497"/>
      <c r="AT89" s="498"/>
      <c r="AU89" s="496">
        <f>(AU28-AU35+AU49+AU62+AU67+AU53+AU55+AU74+AU81+AU84)</f>
        <v>10202.3876</v>
      </c>
      <c r="AV89" s="497"/>
      <c r="AW89" s="497"/>
      <c r="AX89" s="497"/>
      <c r="AY89" s="497"/>
      <c r="AZ89" s="497"/>
      <c r="BA89" s="497"/>
      <c r="BB89" s="497"/>
      <c r="BC89" s="498"/>
      <c r="BD89" s="496">
        <f>(BD28-BD35+BD49+BD62+BD67+BD53+BD55+BD74+BD81+BD84)</f>
        <v>10610.507903999998</v>
      </c>
      <c r="BE89" s="497"/>
      <c r="BF89" s="497"/>
      <c r="BG89" s="497"/>
      <c r="BH89" s="497"/>
      <c r="BI89" s="497"/>
      <c r="BJ89" s="497"/>
      <c r="BK89" s="497"/>
      <c r="BL89" s="498"/>
    </row>
    <row r="90" spans="1:64" x14ac:dyDescent="0.2">
      <c r="A90" s="487"/>
      <c r="B90" s="488"/>
      <c r="C90" s="488"/>
      <c r="D90" s="489"/>
      <c r="E90" s="501" t="s">
        <v>576</v>
      </c>
      <c r="F90" s="494"/>
      <c r="G90" s="494"/>
      <c r="H90" s="494"/>
      <c r="I90" s="494"/>
      <c r="J90" s="494"/>
      <c r="K90" s="494"/>
      <c r="L90" s="494"/>
      <c r="M90" s="494"/>
      <c r="N90" s="494"/>
      <c r="O90" s="494"/>
      <c r="P90" s="494"/>
      <c r="Q90" s="494"/>
      <c r="R90" s="494"/>
      <c r="S90" s="494"/>
      <c r="T90" s="494"/>
      <c r="U90" s="494"/>
      <c r="V90" s="494"/>
      <c r="W90" s="494"/>
      <c r="X90" s="494"/>
      <c r="Y90" s="494"/>
      <c r="Z90" s="494"/>
      <c r="AA90" s="494"/>
      <c r="AB90" s="494"/>
      <c r="AC90" s="494"/>
      <c r="AD90" s="494"/>
      <c r="AE90" s="494"/>
      <c r="AF90" s="494"/>
      <c r="AG90" s="494"/>
      <c r="AH90" s="494"/>
      <c r="AI90" s="494"/>
      <c r="AJ90" s="494"/>
      <c r="AK90" s="495"/>
      <c r="AL90" s="496"/>
      <c r="AM90" s="497"/>
      <c r="AN90" s="497"/>
      <c r="AO90" s="497"/>
      <c r="AP90" s="497"/>
      <c r="AQ90" s="497"/>
      <c r="AR90" s="497"/>
      <c r="AS90" s="497"/>
      <c r="AT90" s="498"/>
      <c r="AU90" s="496"/>
      <c r="AV90" s="497"/>
      <c r="AW90" s="497"/>
      <c r="AX90" s="497"/>
      <c r="AY90" s="497"/>
      <c r="AZ90" s="497"/>
      <c r="BA90" s="497"/>
      <c r="BB90" s="497"/>
      <c r="BC90" s="498"/>
      <c r="BD90" s="496"/>
      <c r="BE90" s="497"/>
      <c r="BF90" s="497"/>
      <c r="BG90" s="497"/>
      <c r="BH90" s="497"/>
      <c r="BI90" s="497"/>
      <c r="BJ90" s="497"/>
      <c r="BK90" s="497"/>
      <c r="BL90" s="498"/>
    </row>
    <row r="91" spans="1:64" x14ac:dyDescent="0.2">
      <c r="A91" s="490"/>
      <c r="B91" s="491"/>
      <c r="C91" s="491"/>
      <c r="D91" s="492"/>
      <c r="E91" s="380" t="s">
        <v>577</v>
      </c>
      <c r="F91" s="482"/>
      <c r="G91" s="482"/>
      <c r="H91" s="482"/>
      <c r="I91" s="482"/>
      <c r="J91" s="482"/>
      <c r="K91" s="482"/>
      <c r="L91" s="482"/>
      <c r="M91" s="482"/>
      <c r="N91" s="482"/>
      <c r="O91" s="482"/>
      <c r="P91" s="482"/>
      <c r="Q91" s="482"/>
      <c r="R91" s="482"/>
      <c r="S91" s="482"/>
      <c r="T91" s="482"/>
      <c r="U91" s="482"/>
      <c r="V91" s="482"/>
      <c r="W91" s="482"/>
      <c r="X91" s="482"/>
      <c r="Y91" s="482"/>
      <c r="Z91" s="482"/>
      <c r="AA91" s="482"/>
      <c r="AB91" s="482"/>
      <c r="AC91" s="482"/>
      <c r="AD91" s="482"/>
      <c r="AE91" s="482"/>
      <c r="AF91" s="482"/>
      <c r="AG91" s="482"/>
      <c r="AH91" s="482"/>
      <c r="AI91" s="482"/>
      <c r="AJ91" s="482"/>
      <c r="AK91" s="482"/>
      <c r="AL91" s="483"/>
      <c r="AM91" s="499"/>
      <c r="AN91" s="499"/>
      <c r="AO91" s="499"/>
      <c r="AP91" s="499"/>
      <c r="AQ91" s="499"/>
      <c r="AR91" s="499"/>
      <c r="AS91" s="499"/>
      <c r="AT91" s="500"/>
      <c r="AU91" s="483"/>
      <c r="AV91" s="499"/>
      <c r="AW91" s="499"/>
      <c r="AX91" s="499"/>
      <c r="AY91" s="499"/>
      <c r="AZ91" s="499"/>
      <c r="BA91" s="499"/>
      <c r="BB91" s="499"/>
      <c r="BC91" s="500"/>
      <c r="BD91" s="483"/>
      <c r="BE91" s="499"/>
      <c r="BF91" s="499"/>
      <c r="BG91" s="499"/>
      <c r="BH91" s="499"/>
      <c r="BI91" s="499"/>
      <c r="BJ91" s="499"/>
      <c r="BK91" s="499"/>
      <c r="BL91" s="500"/>
    </row>
    <row r="92" spans="1:64" x14ac:dyDescent="0.2">
      <c r="A92" s="527"/>
      <c r="B92" s="528"/>
      <c r="C92" s="528"/>
      <c r="D92" s="529"/>
      <c r="E92" s="530" t="s">
        <v>578</v>
      </c>
      <c r="F92" s="531"/>
      <c r="G92" s="531"/>
      <c r="H92" s="531"/>
      <c r="I92" s="531"/>
      <c r="J92" s="531"/>
      <c r="K92" s="531"/>
      <c r="L92" s="531"/>
      <c r="M92" s="531"/>
      <c r="N92" s="531"/>
      <c r="O92" s="531"/>
      <c r="P92" s="531"/>
      <c r="Q92" s="531"/>
      <c r="R92" s="531"/>
      <c r="S92" s="531"/>
      <c r="T92" s="531"/>
      <c r="U92" s="531"/>
      <c r="V92" s="531"/>
      <c r="W92" s="531"/>
      <c r="X92" s="531"/>
      <c r="Y92" s="531"/>
      <c r="Z92" s="531"/>
      <c r="AA92" s="531"/>
      <c r="AB92" s="531"/>
      <c r="AC92" s="531"/>
      <c r="AD92" s="531"/>
      <c r="AE92" s="531"/>
      <c r="AF92" s="531"/>
      <c r="AG92" s="531"/>
      <c r="AH92" s="531"/>
      <c r="AI92" s="531"/>
      <c r="AJ92" s="531"/>
      <c r="AK92" s="532"/>
      <c r="AL92" s="533">
        <f>AL86-AL89</f>
        <v>2.000000002226443E-3</v>
      </c>
      <c r="AM92" s="534"/>
      <c r="AN92" s="534"/>
      <c r="AO92" s="534"/>
      <c r="AP92" s="534"/>
      <c r="AQ92" s="534"/>
      <c r="AR92" s="534"/>
      <c r="AS92" s="534"/>
      <c r="AT92" s="535"/>
      <c r="AU92" s="533">
        <f>AU86-AU89</f>
        <v>0</v>
      </c>
      <c r="AV92" s="534"/>
      <c r="AW92" s="534"/>
      <c r="AX92" s="534"/>
      <c r="AY92" s="534"/>
      <c r="AZ92" s="534"/>
      <c r="BA92" s="534"/>
      <c r="BB92" s="534"/>
      <c r="BC92" s="535"/>
      <c r="BD92" s="533">
        <f>BD86-BD89</f>
        <v>6.4000000202213414E-4</v>
      </c>
      <c r="BE92" s="534"/>
      <c r="BF92" s="534"/>
      <c r="BG92" s="534"/>
      <c r="BH92" s="534"/>
      <c r="BI92" s="534"/>
      <c r="BJ92" s="534"/>
      <c r="BK92" s="534"/>
      <c r="BL92" s="535"/>
    </row>
    <row r="93" spans="1:64" ht="13.5" thickBot="1" x14ac:dyDescent="0.25">
      <c r="A93" s="487"/>
      <c r="B93" s="488"/>
      <c r="C93" s="488"/>
      <c r="D93" s="489"/>
      <c r="E93" s="536" t="s">
        <v>579</v>
      </c>
      <c r="F93" s="536"/>
      <c r="G93" s="536"/>
      <c r="H93" s="536"/>
      <c r="I93" s="536"/>
      <c r="J93" s="536"/>
      <c r="K93" s="536"/>
      <c r="L93" s="536"/>
      <c r="M93" s="536"/>
      <c r="N93" s="536"/>
      <c r="O93" s="536"/>
      <c r="P93" s="536"/>
      <c r="Q93" s="536"/>
      <c r="R93" s="536"/>
      <c r="S93" s="536"/>
      <c r="T93" s="536"/>
      <c r="U93" s="536"/>
      <c r="V93" s="536"/>
      <c r="W93" s="536"/>
      <c r="X93" s="536"/>
      <c r="Y93" s="536"/>
      <c r="Z93" s="536"/>
      <c r="AA93" s="536"/>
      <c r="AB93" s="536"/>
      <c r="AC93" s="536"/>
      <c r="AD93" s="536"/>
      <c r="AE93" s="536"/>
      <c r="AF93" s="536"/>
      <c r="AG93" s="536"/>
      <c r="AH93" s="536"/>
      <c r="AI93" s="536"/>
      <c r="AJ93" s="536"/>
      <c r="AK93" s="536"/>
      <c r="AL93" s="496"/>
      <c r="AM93" s="497"/>
      <c r="AN93" s="497"/>
      <c r="AO93" s="497"/>
      <c r="AP93" s="497"/>
      <c r="AQ93" s="497"/>
      <c r="AR93" s="497"/>
      <c r="AS93" s="497"/>
      <c r="AT93" s="498"/>
      <c r="AU93" s="496"/>
      <c r="AV93" s="497"/>
      <c r="AW93" s="497"/>
      <c r="AX93" s="497"/>
      <c r="AY93" s="497"/>
      <c r="AZ93" s="497"/>
      <c r="BA93" s="497"/>
      <c r="BB93" s="497"/>
      <c r="BC93" s="498"/>
      <c r="BD93" s="496"/>
      <c r="BE93" s="497"/>
      <c r="BF93" s="497"/>
      <c r="BG93" s="497"/>
      <c r="BH93" s="497"/>
      <c r="BI93" s="497"/>
      <c r="BJ93" s="497"/>
      <c r="BK93" s="497"/>
      <c r="BL93" s="498"/>
    </row>
    <row r="94" spans="1:64" ht="13.5" thickBot="1" x14ac:dyDescent="0.25">
      <c r="A94" s="518"/>
      <c r="B94" s="519"/>
      <c r="C94" s="519"/>
      <c r="D94" s="519"/>
      <c r="E94" s="519"/>
      <c r="F94" s="519"/>
      <c r="G94" s="519"/>
      <c r="H94" s="519"/>
      <c r="I94" s="519"/>
      <c r="J94" s="519"/>
      <c r="K94" s="519"/>
      <c r="L94" s="519"/>
      <c r="M94" s="519"/>
      <c r="N94" s="519"/>
      <c r="O94" s="519"/>
      <c r="P94" s="519"/>
      <c r="Q94" s="519"/>
      <c r="R94" s="519"/>
      <c r="S94" s="519"/>
      <c r="T94" s="519"/>
      <c r="U94" s="519"/>
      <c r="V94" s="519"/>
      <c r="W94" s="519"/>
      <c r="X94" s="519"/>
      <c r="Y94" s="519"/>
      <c r="Z94" s="519"/>
      <c r="AA94" s="519"/>
      <c r="AB94" s="519"/>
      <c r="AC94" s="519"/>
      <c r="AD94" s="519"/>
      <c r="AE94" s="519"/>
      <c r="AF94" s="519"/>
      <c r="AG94" s="519"/>
      <c r="AH94" s="519"/>
      <c r="AI94" s="519"/>
      <c r="AJ94" s="519"/>
      <c r="AK94" s="519"/>
      <c r="AL94" s="519"/>
      <c r="AM94" s="519"/>
      <c r="AN94" s="519"/>
      <c r="AO94" s="519"/>
      <c r="AP94" s="519"/>
      <c r="AQ94" s="519"/>
      <c r="AR94" s="519"/>
      <c r="AS94" s="519"/>
      <c r="AT94" s="519"/>
      <c r="AU94" s="519"/>
      <c r="AV94" s="519"/>
      <c r="AW94" s="519"/>
      <c r="AX94" s="519"/>
      <c r="AY94" s="519"/>
      <c r="AZ94" s="519"/>
      <c r="BA94" s="519"/>
      <c r="BB94" s="519"/>
      <c r="BC94" s="519"/>
      <c r="BD94" s="520"/>
      <c r="BE94" s="520"/>
      <c r="BF94" s="520"/>
      <c r="BG94" s="520"/>
      <c r="BH94" s="520"/>
      <c r="BI94" s="520"/>
      <c r="BJ94" s="520"/>
      <c r="BK94" s="520"/>
      <c r="BL94" s="521"/>
    </row>
    <row r="95" spans="1:64" x14ac:dyDescent="0.2">
      <c r="A95" s="480"/>
      <c r="B95" s="481"/>
      <c r="C95" s="481"/>
      <c r="D95" s="481"/>
      <c r="E95" s="482" t="s">
        <v>580</v>
      </c>
      <c r="F95" s="482"/>
      <c r="G95" s="482"/>
      <c r="H95" s="482"/>
      <c r="I95" s="482"/>
      <c r="J95" s="482"/>
      <c r="K95" s="482"/>
      <c r="L95" s="482"/>
      <c r="M95" s="482"/>
      <c r="N95" s="482"/>
      <c r="O95" s="482"/>
      <c r="P95" s="482"/>
      <c r="Q95" s="482"/>
      <c r="R95" s="482"/>
      <c r="S95" s="482"/>
      <c r="T95" s="482"/>
      <c r="U95" s="482"/>
      <c r="V95" s="482"/>
      <c r="W95" s="482"/>
      <c r="X95" s="482"/>
      <c r="Y95" s="482"/>
      <c r="Z95" s="482"/>
      <c r="AA95" s="482"/>
      <c r="AB95" s="482"/>
      <c r="AC95" s="482"/>
      <c r="AD95" s="482"/>
      <c r="AE95" s="482"/>
      <c r="AF95" s="482"/>
      <c r="AG95" s="482"/>
      <c r="AH95" s="482"/>
      <c r="AI95" s="482"/>
      <c r="AJ95" s="482"/>
      <c r="AK95" s="482"/>
      <c r="AL95" s="522"/>
      <c r="AM95" s="522"/>
      <c r="AN95" s="522"/>
      <c r="AO95" s="522"/>
      <c r="AP95" s="522"/>
      <c r="AQ95" s="522"/>
      <c r="AR95" s="522"/>
      <c r="AS95" s="522"/>
      <c r="AT95" s="522"/>
      <c r="AU95" s="522"/>
      <c r="AV95" s="522"/>
      <c r="AW95" s="522"/>
      <c r="AX95" s="522"/>
      <c r="AY95" s="522"/>
      <c r="AZ95" s="522"/>
      <c r="BA95" s="522"/>
      <c r="BB95" s="522"/>
      <c r="BC95" s="523"/>
      <c r="BD95" s="524"/>
      <c r="BE95" s="525"/>
      <c r="BF95" s="525"/>
      <c r="BG95" s="525"/>
      <c r="BH95" s="525"/>
      <c r="BI95" s="525"/>
      <c r="BJ95" s="525"/>
      <c r="BK95" s="525"/>
      <c r="BL95" s="526"/>
    </row>
    <row r="96" spans="1:64" x14ac:dyDescent="0.2">
      <c r="A96" s="419" t="s">
        <v>222</v>
      </c>
      <c r="B96" s="420"/>
      <c r="C96" s="420"/>
      <c r="D96" s="420"/>
      <c r="E96" s="475" t="s">
        <v>581</v>
      </c>
      <c r="F96" s="475"/>
      <c r="G96" s="475"/>
      <c r="H96" s="475"/>
      <c r="I96" s="475"/>
      <c r="J96" s="475"/>
      <c r="K96" s="475"/>
      <c r="L96" s="475"/>
      <c r="M96" s="475"/>
      <c r="N96" s="475"/>
      <c r="O96" s="475"/>
      <c r="P96" s="475"/>
      <c r="Q96" s="475"/>
      <c r="R96" s="475"/>
      <c r="S96" s="475"/>
      <c r="T96" s="475"/>
      <c r="U96" s="475"/>
      <c r="V96" s="475"/>
      <c r="W96" s="475"/>
      <c r="X96" s="475"/>
      <c r="Y96" s="475"/>
      <c r="Z96" s="475"/>
      <c r="AA96" s="475"/>
      <c r="AB96" s="475"/>
      <c r="AC96" s="475"/>
      <c r="AD96" s="475"/>
      <c r="AE96" s="475"/>
      <c r="AF96" s="475"/>
      <c r="AG96" s="475"/>
      <c r="AH96" s="475"/>
      <c r="AI96" s="475"/>
      <c r="AJ96" s="475"/>
      <c r="AK96" s="475"/>
      <c r="AL96" s="392">
        <f>AL52+AL51+AL35</f>
        <v>178.19</v>
      </c>
      <c r="AM96" s="392"/>
      <c r="AN96" s="392"/>
      <c r="AO96" s="392"/>
      <c r="AP96" s="392"/>
      <c r="AQ96" s="392"/>
      <c r="AR96" s="392"/>
      <c r="AS96" s="392"/>
      <c r="AT96" s="392"/>
      <c r="AU96" s="392">
        <f t="shared" ref="AU96" si="0">AU52+AU51+AU35</f>
        <v>185.73</v>
      </c>
      <c r="AV96" s="392"/>
      <c r="AW96" s="392"/>
      <c r="AX96" s="392"/>
      <c r="AY96" s="392"/>
      <c r="AZ96" s="392"/>
      <c r="BA96" s="392"/>
      <c r="BB96" s="392"/>
      <c r="BC96" s="392"/>
      <c r="BD96" s="392">
        <f t="shared" ref="BD96" si="1">BD52+BD51+BD35</f>
        <v>193.16000000000003</v>
      </c>
      <c r="BE96" s="392"/>
      <c r="BF96" s="392"/>
      <c r="BG96" s="392"/>
      <c r="BH96" s="392"/>
      <c r="BI96" s="392"/>
      <c r="BJ96" s="392"/>
      <c r="BK96" s="392"/>
      <c r="BL96" s="392"/>
    </row>
    <row r="97" spans="1:64" x14ac:dyDescent="0.2">
      <c r="A97" s="419" t="s">
        <v>504</v>
      </c>
      <c r="B97" s="420"/>
      <c r="C97" s="420"/>
      <c r="D97" s="420"/>
      <c r="E97" s="475" t="s">
        <v>582</v>
      </c>
      <c r="F97" s="475"/>
      <c r="G97" s="475"/>
      <c r="H97" s="475"/>
      <c r="I97" s="475"/>
      <c r="J97" s="475"/>
      <c r="K97" s="475"/>
      <c r="L97" s="475"/>
      <c r="M97" s="475"/>
      <c r="N97" s="475"/>
      <c r="O97" s="475"/>
      <c r="P97" s="475"/>
      <c r="Q97" s="475"/>
      <c r="R97" s="475"/>
      <c r="S97" s="475"/>
      <c r="T97" s="475"/>
      <c r="U97" s="475"/>
      <c r="V97" s="475"/>
      <c r="W97" s="475"/>
      <c r="X97" s="475"/>
      <c r="Y97" s="475"/>
      <c r="Z97" s="475"/>
      <c r="AA97" s="475"/>
      <c r="AB97" s="475"/>
      <c r="AC97" s="475"/>
      <c r="AD97" s="475"/>
      <c r="AE97" s="475"/>
      <c r="AF97" s="475"/>
      <c r="AG97" s="475"/>
      <c r="AH97" s="475"/>
      <c r="AI97" s="475"/>
      <c r="AJ97" s="475"/>
      <c r="AK97" s="475"/>
      <c r="AL97" s="542"/>
      <c r="AM97" s="542"/>
      <c r="AN97" s="542"/>
      <c r="AO97" s="542"/>
      <c r="AP97" s="542"/>
      <c r="AQ97" s="542"/>
      <c r="AR97" s="542"/>
      <c r="AS97" s="542"/>
      <c r="AT97" s="542"/>
      <c r="AU97" s="542"/>
      <c r="AV97" s="542"/>
      <c r="AW97" s="542"/>
      <c r="AX97" s="542"/>
      <c r="AY97" s="542"/>
      <c r="AZ97" s="542"/>
      <c r="BA97" s="542"/>
      <c r="BB97" s="542"/>
      <c r="BC97" s="543"/>
      <c r="BD97" s="544"/>
      <c r="BE97" s="545"/>
      <c r="BF97" s="545"/>
      <c r="BG97" s="545"/>
      <c r="BH97" s="545"/>
      <c r="BI97" s="545"/>
      <c r="BJ97" s="545"/>
      <c r="BK97" s="545"/>
      <c r="BL97" s="546"/>
    </row>
    <row r="98" spans="1:64" ht="13.5" thickBot="1" x14ac:dyDescent="0.25">
      <c r="A98" s="471" t="s">
        <v>506</v>
      </c>
      <c r="B98" s="376"/>
      <c r="C98" s="376"/>
      <c r="D98" s="376"/>
      <c r="E98" s="478" t="s">
        <v>583</v>
      </c>
      <c r="F98" s="478"/>
      <c r="G98" s="478"/>
      <c r="H98" s="478"/>
      <c r="I98" s="478"/>
      <c r="J98" s="478"/>
      <c r="K98" s="478"/>
      <c r="L98" s="478"/>
      <c r="M98" s="478"/>
      <c r="N98" s="478"/>
      <c r="O98" s="478"/>
      <c r="P98" s="478"/>
      <c r="Q98" s="478"/>
      <c r="R98" s="478"/>
      <c r="S98" s="478"/>
      <c r="T98" s="478"/>
      <c r="U98" s="478"/>
      <c r="V98" s="478"/>
      <c r="W98" s="478"/>
      <c r="X98" s="478"/>
      <c r="Y98" s="478"/>
      <c r="Z98" s="478"/>
      <c r="AA98" s="478"/>
      <c r="AB98" s="478"/>
      <c r="AC98" s="478"/>
      <c r="AD98" s="478"/>
      <c r="AE98" s="478"/>
      <c r="AF98" s="478"/>
      <c r="AG98" s="478"/>
      <c r="AH98" s="478"/>
      <c r="AI98" s="478"/>
      <c r="AJ98" s="478"/>
      <c r="AK98" s="478"/>
      <c r="AL98" s="537"/>
      <c r="AM98" s="537"/>
      <c r="AN98" s="537"/>
      <c r="AO98" s="537"/>
      <c r="AP98" s="537"/>
      <c r="AQ98" s="537"/>
      <c r="AR98" s="537"/>
      <c r="AS98" s="537"/>
      <c r="AT98" s="537"/>
      <c r="AU98" s="537"/>
      <c r="AV98" s="537"/>
      <c r="AW98" s="537"/>
      <c r="AX98" s="537"/>
      <c r="AY98" s="537"/>
      <c r="AZ98" s="537"/>
      <c r="BA98" s="537"/>
      <c r="BB98" s="537"/>
      <c r="BC98" s="538"/>
      <c r="BD98" s="539"/>
      <c r="BE98" s="540"/>
      <c r="BF98" s="540"/>
      <c r="BG98" s="540"/>
      <c r="BH98" s="540"/>
      <c r="BI98" s="540"/>
      <c r="BJ98" s="540"/>
      <c r="BK98" s="540"/>
      <c r="BL98" s="541"/>
    </row>
  </sheetData>
  <mergeCells count="371">
    <mergeCell ref="A98:D98"/>
    <mergeCell ref="E98:AK98"/>
    <mergeCell ref="AL98:AT98"/>
    <mergeCell ref="AU98:BC98"/>
    <mergeCell ref="BD98:BL98"/>
    <mergeCell ref="A96:D96"/>
    <mergeCell ref="E96:AK96"/>
    <mergeCell ref="AL96:AT96"/>
    <mergeCell ref="AU96:BC96"/>
    <mergeCell ref="BD96:BL96"/>
    <mergeCell ref="A97:D97"/>
    <mergeCell ref="E97:AK97"/>
    <mergeCell ref="AL97:AT97"/>
    <mergeCell ref="AU97:BC97"/>
    <mergeCell ref="BD97:BL97"/>
    <mergeCell ref="A94:BL94"/>
    <mergeCell ref="A95:D95"/>
    <mergeCell ref="E95:AK95"/>
    <mergeCell ref="AL95:AT95"/>
    <mergeCell ref="AU95:BC95"/>
    <mergeCell ref="BD95:BL95"/>
    <mergeCell ref="A92:D93"/>
    <mergeCell ref="E92:AK92"/>
    <mergeCell ref="AL92:AT93"/>
    <mergeCell ref="AU92:BC93"/>
    <mergeCell ref="BD92:BL93"/>
    <mergeCell ref="E93:AK93"/>
    <mergeCell ref="A89:D91"/>
    <mergeCell ref="E89:AK89"/>
    <mergeCell ref="AL89:AT91"/>
    <mergeCell ref="AU89:BC91"/>
    <mergeCell ref="BD89:BL91"/>
    <mergeCell ref="E90:AK90"/>
    <mergeCell ref="E91:AK91"/>
    <mergeCell ref="A86:D88"/>
    <mergeCell ref="E86:AK86"/>
    <mergeCell ref="AL86:AT88"/>
    <mergeCell ref="AU86:BC88"/>
    <mergeCell ref="BD86:BL88"/>
    <mergeCell ref="E87:AK87"/>
    <mergeCell ref="E88:AK88"/>
    <mergeCell ref="A84:D84"/>
    <mergeCell ref="E84:AK84"/>
    <mergeCell ref="AL84:AT84"/>
    <mergeCell ref="AU84:BC84"/>
    <mergeCell ref="BD84:BL84"/>
    <mergeCell ref="A85:D85"/>
    <mergeCell ref="E85:AK85"/>
    <mergeCell ref="AL85:AT85"/>
    <mergeCell ref="AU85:BC85"/>
    <mergeCell ref="BD85:BL85"/>
    <mergeCell ref="A82:D82"/>
    <mergeCell ref="E82:AK82"/>
    <mergeCell ref="AL82:AT82"/>
    <mergeCell ref="AU82:BC82"/>
    <mergeCell ref="BD82:BL82"/>
    <mergeCell ref="A83:D83"/>
    <mergeCell ref="E83:AK83"/>
    <mergeCell ref="AL83:AT83"/>
    <mergeCell ref="AU83:BC83"/>
    <mergeCell ref="BD83:BL83"/>
    <mergeCell ref="A80:D80"/>
    <mergeCell ref="E80:AK80"/>
    <mergeCell ref="AL80:AT80"/>
    <mergeCell ref="AU80:BC80"/>
    <mergeCell ref="BD80:BL80"/>
    <mergeCell ref="A81:D81"/>
    <mergeCell ref="E81:AK81"/>
    <mergeCell ref="AL81:AT81"/>
    <mergeCell ref="AU81:BC81"/>
    <mergeCell ref="BD81:BL81"/>
    <mergeCell ref="A78:D78"/>
    <mergeCell ref="E78:AK78"/>
    <mergeCell ref="AL78:AT78"/>
    <mergeCell ref="AU78:BC78"/>
    <mergeCell ref="BD78:BL78"/>
    <mergeCell ref="A79:D79"/>
    <mergeCell ref="E79:AK79"/>
    <mergeCell ref="AL79:AT79"/>
    <mergeCell ref="AU79:BC79"/>
    <mergeCell ref="BD79:BL79"/>
    <mergeCell ref="A76:D76"/>
    <mergeCell ref="E76:AK76"/>
    <mergeCell ref="AL76:AT76"/>
    <mergeCell ref="AU76:BC76"/>
    <mergeCell ref="BD76:BL76"/>
    <mergeCell ref="A77:D77"/>
    <mergeCell ref="E77:AK77"/>
    <mergeCell ref="AL77:AT77"/>
    <mergeCell ref="AU77:BC77"/>
    <mergeCell ref="BD77:BL77"/>
    <mergeCell ref="A74:D74"/>
    <mergeCell ref="E74:AK74"/>
    <mergeCell ref="AL74:AT74"/>
    <mergeCell ref="AU74:BC74"/>
    <mergeCell ref="BD74:BL74"/>
    <mergeCell ref="A75:D75"/>
    <mergeCell ref="E75:AK75"/>
    <mergeCell ref="AL75:AT75"/>
    <mergeCell ref="AU75:BC75"/>
    <mergeCell ref="BD75:BL75"/>
    <mergeCell ref="A72:D72"/>
    <mergeCell ref="E72:AK72"/>
    <mergeCell ref="AL72:AT72"/>
    <mergeCell ref="AU72:BC72"/>
    <mergeCell ref="BD72:BL72"/>
    <mergeCell ref="A73:D73"/>
    <mergeCell ref="E73:AK73"/>
    <mergeCell ref="AL73:AT73"/>
    <mergeCell ref="AU73:BC73"/>
    <mergeCell ref="BD73:BL73"/>
    <mergeCell ref="A70:D70"/>
    <mergeCell ref="E70:AK70"/>
    <mergeCell ref="AL70:AT70"/>
    <mergeCell ref="AU70:BC70"/>
    <mergeCell ref="BD70:BL70"/>
    <mergeCell ref="A71:D71"/>
    <mergeCell ref="E71:AK71"/>
    <mergeCell ref="AL71:AT71"/>
    <mergeCell ref="AU71:BC71"/>
    <mergeCell ref="BD71:BL71"/>
    <mergeCell ref="A68:D68"/>
    <mergeCell ref="E68:AK68"/>
    <mergeCell ref="AL68:AT68"/>
    <mergeCell ref="AU68:BC68"/>
    <mergeCell ref="BD68:BL68"/>
    <mergeCell ref="A69:D69"/>
    <mergeCell ref="E69:AK69"/>
    <mergeCell ref="AL69:AT69"/>
    <mergeCell ref="AU69:BC69"/>
    <mergeCell ref="BD69:BL69"/>
    <mergeCell ref="A66:D66"/>
    <mergeCell ref="E66:AK66"/>
    <mergeCell ref="AL66:AT66"/>
    <mergeCell ref="AU66:BC66"/>
    <mergeCell ref="BD66:BL66"/>
    <mergeCell ref="A67:D67"/>
    <mergeCell ref="E67:AK67"/>
    <mergeCell ref="AL67:AT67"/>
    <mergeCell ref="AU67:BC67"/>
    <mergeCell ref="BD67:BL67"/>
    <mergeCell ref="A64:D64"/>
    <mergeCell ref="E64:AK64"/>
    <mergeCell ref="AL64:AT64"/>
    <mergeCell ref="AU64:BC64"/>
    <mergeCell ref="BD64:BL64"/>
    <mergeCell ref="A65:D65"/>
    <mergeCell ref="E65:AK65"/>
    <mergeCell ref="AL65:AT65"/>
    <mergeCell ref="AU65:BC65"/>
    <mergeCell ref="BD65:BL65"/>
    <mergeCell ref="A62:D62"/>
    <mergeCell ref="E62:AK62"/>
    <mergeCell ref="AL62:AT62"/>
    <mergeCell ref="AU62:BC62"/>
    <mergeCell ref="BD62:BL62"/>
    <mergeCell ref="A63:D63"/>
    <mergeCell ref="E63:AK63"/>
    <mergeCell ref="AL63:AT63"/>
    <mergeCell ref="AU63:BC63"/>
    <mergeCell ref="BD63:BL63"/>
    <mergeCell ref="A60:D60"/>
    <mergeCell ref="E60:AK60"/>
    <mergeCell ref="AL60:AT60"/>
    <mergeCell ref="AU60:BC60"/>
    <mergeCell ref="BD60:BL60"/>
    <mergeCell ref="A61:D61"/>
    <mergeCell ref="E61:AK61"/>
    <mergeCell ref="AL61:AT61"/>
    <mergeCell ref="AU61:BC61"/>
    <mergeCell ref="BD61:BL61"/>
    <mergeCell ref="A58:D58"/>
    <mergeCell ref="E58:AK58"/>
    <mergeCell ref="AL58:AT58"/>
    <mergeCell ref="AU58:BC58"/>
    <mergeCell ref="BD58:BL58"/>
    <mergeCell ref="A59:D59"/>
    <mergeCell ref="E59:AK59"/>
    <mergeCell ref="AL59:AT59"/>
    <mergeCell ref="AU59:BC59"/>
    <mergeCell ref="BD59:BL59"/>
    <mergeCell ref="A56:D56"/>
    <mergeCell ref="E56:AK56"/>
    <mergeCell ref="AL56:AT56"/>
    <mergeCell ref="AU56:BC56"/>
    <mergeCell ref="BD56:BL56"/>
    <mergeCell ref="A57:D57"/>
    <mergeCell ref="E57:AK57"/>
    <mergeCell ref="AL57:AT57"/>
    <mergeCell ref="AU57:BC57"/>
    <mergeCell ref="BD57:BL57"/>
    <mergeCell ref="A54:D54"/>
    <mergeCell ref="E54:AK54"/>
    <mergeCell ref="AL54:AT54"/>
    <mergeCell ref="AU54:BC54"/>
    <mergeCell ref="BD54:BL54"/>
    <mergeCell ref="A55:D55"/>
    <mergeCell ref="E55:AK55"/>
    <mergeCell ref="AL55:AT55"/>
    <mergeCell ref="AU55:BC55"/>
    <mergeCell ref="BD55:BL55"/>
    <mergeCell ref="A52:D52"/>
    <mergeCell ref="E52:AK52"/>
    <mergeCell ref="AL52:AT52"/>
    <mergeCell ref="AU52:BC52"/>
    <mergeCell ref="BD52:BL52"/>
    <mergeCell ref="A53:D53"/>
    <mergeCell ref="E53:AK53"/>
    <mergeCell ref="AL53:AT53"/>
    <mergeCell ref="AU53:BC53"/>
    <mergeCell ref="BD53:BL53"/>
    <mergeCell ref="A50:D50"/>
    <mergeCell ref="E50:AK50"/>
    <mergeCell ref="AL50:AT50"/>
    <mergeCell ref="AU50:BC50"/>
    <mergeCell ref="BD50:BL50"/>
    <mergeCell ref="A51:D51"/>
    <mergeCell ref="E51:AK51"/>
    <mergeCell ref="AL51:AT51"/>
    <mergeCell ref="AU51:BC51"/>
    <mergeCell ref="BD51:BL51"/>
    <mergeCell ref="A48:D48"/>
    <mergeCell ref="E48:AK48"/>
    <mergeCell ref="AL48:AT48"/>
    <mergeCell ref="AU48:BC48"/>
    <mergeCell ref="BD48:BL48"/>
    <mergeCell ref="A49:D49"/>
    <mergeCell ref="E49:AK49"/>
    <mergeCell ref="AL49:AT49"/>
    <mergeCell ref="AU49:BC49"/>
    <mergeCell ref="BD49:BL49"/>
    <mergeCell ref="A46:D47"/>
    <mergeCell ref="E46:AK46"/>
    <mergeCell ref="AL46:AT47"/>
    <mergeCell ref="AU46:BC47"/>
    <mergeCell ref="BD46:BL47"/>
    <mergeCell ref="E47:AK47"/>
    <mergeCell ref="A44:D44"/>
    <mergeCell ref="E44:AK44"/>
    <mergeCell ref="AL44:AT44"/>
    <mergeCell ref="AU44:BC44"/>
    <mergeCell ref="BD44:BL44"/>
    <mergeCell ref="A45:D45"/>
    <mergeCell ref="E45:AK45"/>
    <mergeCell ref="AL45:AT45"/>
    <mergeCell ref="AU45:BC45"/>
    <mergeCell ref="BD45:BL45"/>
    <mergeCell ref="A42:D42"/>
    <mergeCell ref="E42:AK42"/>
    <mergeCell ref="AL42:AT42"/>
    <mergeCell ref="AU42:BC42"/>
    <mergeCell ref="BD42:BL42"/>
    <mergeCell ref="A43:D43"/>
    <mergeCell ref="E43:AK43"/>
    <mergeCell ref="AL43:AT43"/>
    <mergeCell ref="AU43:BC43"/>
    <mergeCell ref="BD43:BL43"/>
    <mergeCell ref="A40:D40"/>
    <mergeCell ref="E40:AK40"/>
    <mergeCell ref="AL40:AT40"/>
    <mergeCell ref="AU40:BC40"/>
    <mergeCell ref="BD40:BL40"/>
    <mergeCell ref="A41:D41"/>
    <mergeCell ref="E41:AK41"/>
    <mergeCell ref="AL41:AT41"/>
    <mergeCell ref="AU41:BC41"/>
    <mergeCell ref="BD41:BL41"/>
    <mergeCell ref="A38:D38"/>
    <mergeCell ref="E38:AK38"/>
    <mergeCell ref="AL38:AT38"/>
    <mergeCell ref="AU38:BC38"/>
    <mergeCell ref="BD38:BL38"/>
    <mergeCell ref="A39:D39"/>
    <mergeCell ref="E39:AK39"/>
    <mergeCell ref="AL39:AT39"/>
    <mergeCell ref="AU39:BC39"/>
    <mergeCell ref="BD39:BL39"/>
    <mergeCell ref="A36:D36"/>
    <mergeCell ref="E36:AK36"/>
    <mergeCell ref="AL36:AT36"/>
    <mergeCell ref="AU36:BC36"/>
    <mergeCell ref="BD36:BL36"/>
    <mergeCell ref="A37:D37"/>
    <mergeCell ref="E37:AK37"/>
    <mergeCell ref="AL37:AT37"/>
    <mergeCell ref="AU37:BC37"/>
    <mergeCell ref="BD37:BL37"/>
    <mergeCell ref="A34:D34"/>
    <mergeCell ref="E34:AK34"/>
    <mergeCell ref="AL34:AT34"/>
    <mergeCell ref="AU34:BC34"/>
    <mergeCell ref="BD34:BL34"/>
    <mergeCell ref="A35:D35"/>
    <mergeCell ref="E35:AK35"/>
    <mergeCell ref="AL35:AT35"/>
    <mergeCell ref="AU35:BC35"/>
    <mergeCell ref="BD35:BL35"/>
    <mergeCell ref="A32:D32"/>
    <mergeCell ref="E32:AK32"/>
    <mergeCell ref="AL32:AT32"/>
    <mergeCell ref="AU32:BC32"/>
    <mergeCell ref="BD32:BL32"/>
    <mergeCell ref="A33:D33"/>
    <mergeCell ref="E33:AK33"/>
    <mergeCell ref="AL33:AT33"/>
    <mergeCell ref="AU33:BC33"/>
    <mergeCell ref="BD33:BL33"/>
    <mergeCell ref="A30:D30"/>
    <mergeCell ref="E30:AK30"/>
    <mergeCell ref="AL30:AT30"/>
    <mergeCell ref="AU30:BC30"/>
    <mergeCell ref="BD30:BL30"/>
    <mergeCell ref="A31:D31"/>
    <mergeCell ref="E31:AK31"/>
    <mergeCell ref="AL31:AT31"/>
    <mergeCell ref="AU31:BC31"/>
    <mergeCell ref="BD31:BL31"/>
    <mergeCell ref="A28:D28"/>
    <mergeCell ref="E28:AK28"/>
    <mergeCell ref="AL28:AT28"/>
    <mergeCell ref="AU28:BC28"/>
    <mergeCell ref="BD28:BL28"/>
    <mergeCell ref="A29:D29"/>
    <mergeCell ref="E29:AK29"/>
    <mergeCell ref="AL29:AT29"/>
    <mergeCell ref="AU29:BC29"/>
    <mergeCell ref="BD29:BL29"/>
    <mergeCell ref="A23:D23"/>
    <mergeCell ref="E23:AK23"/>
    <mergeCell ref="AL23:AT23"/>
    <mergeCell ref="AU23:BC23"/>
    <mergeCell ref="BD23:BL23"/>
    <mergeCell ref="E26:AK26"/>
    <mergeCell ref="A27:D27"/>
    <mergeCell ref="E27:AK27"/>
    <mergeCell ref="AL27:AT27"/>
    <mergeCell ref="AU27:BC27"/>
    <mergeCell ref="BD27:BL27"/>
    <mergeCell ref="A24:D24"/>
    <mergeCell ref="E24:AK24"/>
    <mergeCell ref="AL24:AT24"/>
    <mergeCell ref="AU24:BC24"/>
    <mergeCell ref="BD24:BL24"/>
    <mergeCell ref="A25:D26"/>
    <mergeCell ref="E25:AK25"/>
    <mergeCell ref="AL25:AT26"/>
    <mergeCell ref="AU25:BC26"/>
    <mergeCell ref="BD25:BL26"/>
    <mergeCell ref="A21:D21"/>
    <mergeCell ref="E21:AK21"/>
    <mergeCell ref="AL21:AT21"/>
    <mergeCell ref="AU21:BC21"/>
    <mergeCell ref="BD21:BL21"/>
    <mergeCell ref="A22:D22"/>
    <mergeCell ref="E22:AK22"/>
    <mergeCell ref="AL22:AT22"/>
    <mergeCell ref="AU22:BC22"/>
    <mergeCell ref="BD22:BL22"/>
    <mergeCell ref="A6:BL6"/>
    <mergeCell ref="A7:BL7"/>
    <mergeCell ref="AX14:BL14"/>
    <mergeCell ref="AS15:AU15"/>
    <mergeCell ref="AW15:BE15"/>
    <mergeCell ref="BH15:BI15"/>
    <mergeCell ref="A20:D20"/>
    <mergeCell ref="E20:AK20"/>
    <mergeCell ref="AL20:AT20"/>
    <mergeCell ref="AU20:BC20"/>
    <mergeCell ref="BD20:BL20"/>
    <mergeCell ref="AX12:BL12"/>
    <mergeCell ref="AR13:BL13"/>
  </mergeCells>
  <pageMargins left="0.78740157480314965" right="0.39370078740157483" top="0.39370078740157483" bottom="0.39370078740157483" header="0.27559055118110237" footer="0.27559055118110237"/>
  <pageSetup paperSize="9" scale="95" fitToHeight="0" orientation="portrait" horizontalDpi="4294967295" verticalDpi="4294967295" r:id="rId1"/>
  <headerFooter alignWithMargins="0">
    <oddHeader>&amp;L&amp;"Tahoma,обычный"&amp;6Подготовлено с использованием системы ГАРАНТ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BL53"/>
  <sheetViews>
    <sheetView topLeftCell="A13" workbookViewId="0">
      <selection activeCell="BF21" sqref="BF21:BL21"/>
    </sheetView>
  </sheetViews>
  <sheetFormatPr defaultColWidth="1.25" defaultRowHeight="12.75" x14ac:dyDescent="0.2"/>
  <cols>
    <col min="1" max="42" width="1.25" style="179"/>
    <col min="43" max="43" width="3" style="179" customWidth="1"/>
    <col min="44" max="49" width="1.25" style="179"/>
    <col min="50" max="50" width="5.875" style="179" customWidth="1"/>
    <col min="51" max="56" width="1.25" style="179"/>
    <col min="57" max="57" width="5.625" style="179" customWidth="1"/>
    <col min="58" max="63" width="1.25" style="179"/>
    <col min="64" max="64" width="5" style="179" customWidth="1"/>
    <col min="65" max="65" width="1.25" style="179" customWidth="1"/>
    <col min="66" max="16384" width="1.25" style="179"/>
  </cols>
  <sheetData>
    <row r="1" spans="1:64" s="177" customFormat="1" ht="11.25" x14ac:dyDescent="0.2">
      <c r="BL1" s="178" t="s">
        <v>584</v>
      </c>
    </row>
    <row r="2" spans="1:64" s="177" customFormat="1" ht="11.25" x14ac:dyDescent="0.2">
      <c r="BL2" s="178" t="s">
        <v>1</v>
      </c>
    </row>
    <row r="3" spans="1:64" s="177" customFormat="1" ht="11.25" x14ac:dyDescent="0.2">
      <c r="BL3" s="178" t="s">
        <v>478</v>
      </c>
    </row>
    <row r="4" spans="1:64" x14ac:dyDescent="0.2">
      <c r="BL4" s="180"/>
    </row>
    <row r="6" spans="1:64" ht="18.75" x14ac:dyDescent="0.3">
      <c r="A6" s="358" t="s">
        <v>585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358"/>
      <c r="AQ6" s="358"/>
      <c r="AR6" s="358"/>
      <c r="AS6" s="358"/>
      <c r="AT6" s="358"/>
      <c r="AU6" s="358"/>
      <c r="AV6" s="358"/>
      <c r="AW6" s="358"/>
      <c r="AX6" s="358"/>
      <c r="AY6" s="358"/>
      <c r="AZ6" s="358"/>
      <c r="BA6" s="358"/>
      <c r="BB6" s="358"/>
      <c r="BC6" s="358"/>
      <c r="BD6" s="358"/>
      <c r="BE6" s="358"/>
      <c r="BF6" s="358"/>
      <c r="BG6" s="358"/>
      <c r="BH6" s="358"/>
      <c r="BI6" s="358"/>
      <c r="BJ6" s="358"/>
      <c r="BK6" s="358"/>
      <c r="BL6" s="358"/>
    </row>
    <row r="7" spans="1:64" ht="18.75" x14ac:dyDescent="0.3">
      <c r="A7" s="358" t="s">
        <v>586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58"/>
      <c r="BB7" s="358"/>
      <c r="BC7" s="358"/>
      <c r="BD7" s="358"/>
      <c r="BE7" s="358"/>
      <c r="BF7" s="358"/>
      <c r="BG7" s="358"/>
      <c r="BH7" s="358"/>
      <c r="BI7" s="358"/>
      <c r="BJ7" s="358"/>
      <c r="BK7" s="358"/>
      <c r="BL7" s="358"/>
    </row>
    <row r="10" spans="1:64" x14ac:dyDescent="0.2">
      <c r="BL10" s="180" t="s">
        <v>481</v>
      </c>
    </row>
    <row r="11" spans="1:64" x14ac:dyDescent="0.2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80" t="s">
        <v>635</v>
      </c>
    </row>
    <row r="12" spans="1:64" s="194" customFormat="1" ht="29.25" customHeight="1" x14ac:dyDescent="0.2">
      <c r="AX12" s="556" t="s">
        <v>405</v>
      </c>
      <c r="AY12" s="557"/>
      <c r="AZ12" s="557"/>
      <c r="BA12" s="557"/>
      <c r="BB12" s="557"/>
      <c r="BC12" s="557"/>
      <c r="BD12" s="557"/>
      <c r="BE12" s="557"/>
      <c r="BF12" s="557"/>
      <c r="BG12" s="557"/>
      <c r="BH12" s="557"/>
      <c r="BI12" s="557"/>
      <c r="BJ12" s="557"/>
      <c r="BK12" s="557"/>
      <c r="BL12" s="557"/>
    </row>
    <row r="13" spans="1:64" ht="15.75" customHeight="1" x14ac:dyDescent="0.25">
      <c r="A13" s="194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367" t="s">
        <v>636</v>
      </c>
      <c r="AS13" s="369"/>
      <c r="AT13" s="369"/>
      <c r="AU13" s="369"/>
      <c r="AV13" s="369"/>
      <c r="AW13" s="369"/>
      <c r="AX13" s="369"/>
      <c r="AY13" s="369"/>
      <c r="AZ13" s="369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69"/>
      <c r="BL13" s="369"/>
    </row>
    <row r="14" spans="1:64" s="181" customFormat="1" ht="15.75" customHeight="1" x14ac:dyDescent="0.2">
      <c r="AR14" s="182"/>
      <c r="AS14" s="182"/>
      <c r="AT14" s="182"/>
      <c r="AU14" s="182"/>
      <c r="AV14" s="182"/>
      <c r="AW14" s="182"/>
      <c r="AX14" s="547" t="s">
        <v>482</v>
      </c>
      <c r="AY14" s="547"/>
      <c r="AZ14" s="547"/>
      <c r="BA14" s="547"/>
      <c r="BB14" s="547"/>
      <c r="BC14" s="547"/>
      <c r="BD14" s="547"/>
      <c r="BE14" s="547"/>
      <c r="BF14" s="547"/>
      <c r="BG14" s="547"/>
      <c r="BH14" s="547"/>
      <c r="BI14" s="547"/>
      <c r="BJ14" s="547"/>
      <c r="BK14" s="547"/>
      <c r="BL14" s="547"/>
    </row>
    <row r="15" spans="1:64" ht="21" customHeight="1" x14ac:dyDescent="0.2">
      <c r="AR15" s="180" t="s">
        <v>483</v>
      </c>
      <c r="AS15" s="360"/>
      <c r="AT15" s="360"/>
      <c r="AU15" s="360"/>
      <c r="AV15" s="183" t="s">
        <v>484</v>
      </c>
      <c r="AW15" s="361"/>
      <c r="AX15" s="361"/>
      <c r="AY15" s="361"/>
      <c r="AZ15" s="361"/>
      <c r="BA15" s="361"/>
      <c r="BB15" s="361"/>
      <c r="BC15" s="361"/>
      <c r="BD15" s="361"/>
      <c r="BE15" s="361"/>
      <c r="BF15" s="184"/>
      <c r="BG15" s="185" t="s">
        <v>485</v>
      </c>
      <c r="BH15" s="362" t="s">
        <v>486</v>
      </c>
      <c r="BI15" s="362"/>
      <c r="BJ15" s="183" t="s">
        <v>487</v>
      </c>
      <c r="BK15" s="184"/>
    </row>
    <row r="16" spans="1:64" x14ac:dyDescent="0.2">
      <c r="BL16" s="180" t="s">
        <v>488</v>
      </c>
    </row>
    <row r="18" spans="1:64" ht="13.5" thickBot="1" x14ac:dyDescent="0.25"/>
    <row r="19" spans="1:64" s="187" customFormat="1" x14ac:dyDescent="0.2">
      <c r="A19" s="552" t="s">
        <v>587</v>
      </c>
      <c r="B19" s="552"/>
      <c r="C19" s="552"/>
      <c r="D19" s="553"/>
      <c r="E19" s="553" t="s">
        <v>588</v>
      </c>
      <c r="F19" s="554"/>
      <c r="G19" s="554"/>
      <c r="H19" s="554"/>
      <c r="I19" s="554"/>
      <c r="J19" s="554"/>
      <c r="K19" s="554"/>
      <c r="L19" s="554"/>
      <c r="M19" s="554"/>
      <c r="N19" s="554"/>
      <c r="O19" s="554"/>
      <c r="P19" s="554"/>
      <c r="Q19" s="554"/>
      <c r="R19" s="554"/>
      <c r="S19" s="554"/>
      <c r="T19" s="554"/>
      <c r="U19" s="554"/>
      <c r="V19" s="554"/>
      <c r="W19" s="554"/>
      <c r="X19" s="554"/>
      <c r="Y19" s="554"/>
      <c r="Z19" s="554"/>
      <c r="AA19" s="554"/>
      <c r="AB19" s="554"/>
      <c r="AC19" s="554"/>
      <c r="AD19" s="554"/>
      <c r="AE19" s="554"/>
      <c r="AF19" s="554"/>
      <c r="AG19" s="554"/>
      <c r="AH19" s="554"/>
      <c r="AI19" s="554"/>
      <c r="AJ19" s="555"/>
      <c r="AK19" s="555" t="s">
        <v>589</v>
      </c>
      <c r="AL19" s="552"/>
      <c r="AM19" s="552"/>
      <c r="AN19" s="552"/>
      <c r="AO19" s="552"/>
      <c r="AP19" s="552"/>
      <c r="AQ19" s="552"/>
      <c r="AR19" s="552" t="s">
        <v>589</v>
      </c>
      <c r="AS19" s="552"/>
      <c r="AT19" s="552"/>
      <c r="AU19" s="552"/>
      <c r="AV19" s="552"/>
      <c r="AW19" s="552"/>
      <c r="AX19" s="552"/>
      <c r="AY19" s="552" t="s">
        <v>589</v>
      </c>
      <c r="AZ19" s="552"/>
      <c r="BA19" s="552"/>
      <c r="BB19" s="552"/>
      <c r="BC19" s="552"/>
      <c r="BD19" s="552"/>
      <c r="BE19" s="553"/>
      <c r="BF19" s="552" t="s">
        <v>590</v>
      </c>
      <c r="BG19" s="552"/>
      <c r="BH19" s="552"/>
      <c r="BI19" s="552"/>
      <c r="BJ19" s="552"/>
      <c r="BK19" s="552"/>
      <c r="BL19" s="552"/>
    </row>
    <row r="20" spans="1:64" s="187" customFormat="1" ht="13.5" thickBot="1" x14ac:dyDescent="0.25">
      <c r="A20" s="548"/>
      <c r="B20" s="548"/>
      <c r="C20" s="548"/>
      <c r="D20" s="549"/>
      <c r="E20" s="549"/>
      <c r="F20" s="550"/>
      <c r="G20" s="550"/>
      <c r="H20" s="550"/>
      <c r="I20" s="550"/>
      <c r="J20" s="550"/>
      <c r="K20" s="550"/>
      <c r="L20" s="550"/>
      <c r="M20" s="550"/>
      <c r="N20" s="550"/>
      <c r="O20" s="550"/>
      <c r="P20" s="550"/>
      <c r="Q20" s="550"/>
      <c r="R20" s="550"/>
      <c r="S20" s="550"/>
      <c r="T20" s="550"/>
      <c r="U20" s="550"/>
      <c r="V20" s="550"/>
      <c r="W20" s="550"/>
      <c r="X20" s="550"/>
      <c r="Y20" s="550"/>
      <c r="Z20" s="550"/>
      <c r="AA20" s="550"/>
      <c r="AB20" s="550"/>
      <c r="AC20" s="550"/>
      <c r="AD20" s="550"/>
      <c r="AE20" s="550"/>
      <c r="AF20" s="550"/>
      <c r="AG20" s="550"/>
      <c r="AH20" s="550"/>
      <c r="AI20" s="550"/>
      <c r="AJ20" s="551"/>
      <c r="AK20" s="551" t="s">
        <v>591</v>
      </c>
      <c r="AL20" s="548"/>
      <c r="AM20" s="548"/>
      <c r="AN20" s="548"/>
      <c r="AO20" s="548"/>
      <c r="AP20" s="548"/>
      <c r="AQ20" s="548"/>
      <c r="AR20" s="548" t="s">
        <v>592</v>
      </c>
      <c r="AS20" s="548"/>
      <c r="AT20" s="548"/>
      <c r="AU20" s="548"/>
      <c r="AV20" s="548"/>
      <c r="AW20" s="548"/>
      <c r="AX20" s="548"/>
      <c r="AY20" s="548" t="s">
        <v>593</v>
      </c>
      <c r="AZ20" s="548"/>
      <c r="BA20" s="548"/>
      <c r="BB20" s="548"/>
      <c r="BC20" s="548"/>
      <c r="BD20" s="548"/>
      <c r="BE20" s="549"/>
      <c r="BF20" s="548"/>
      <c r="BG20" s="548"/>
      <c r="BH20" s="548"/>
      <c r="BI20" s="548"/>
      <c r="BJ20" s="548"/>
      <c r="BK20" s="548"/>
      <c r="BL20" s="548"/>
    </row>
    <row r="21" spans="1:64" s="187" customFormat="1" ht="15" customHeight="1" x14ac:dyDescent="0.2">
      <c r="A21" s="569">
        <v>1</v>
      </c>
      <c r="B21" s="570"/>
      <c r="C21" s="570"/>
      <c r="D21" s="571"/>
      <c r="E21" s="572" t="s">
        <v>594</v>
      </c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3"/>
      <c r="Q21" s="573"/>
      <c r="R21" s="573"/>
      <c r="S21" s="573"/>
      <c r="T21" s="573"/>
      <c r="U21" s="573"/>
      <c r="V21" s="573"/>
      <c r="W21" s="573"/>
      <c r="X21" s="573"/>
      <c r="Y21" s="573"/>
      <c r="Z21" s="573"/>
      <c r="AA21" s="573"/>
      <c r="AB21" s="573"/>
      <c r="AC21" s="573"/>
      <c r="AD21" s="573"/>
      <c r="AE21" s="573"/>
      <c r="AF21" s="573"/>
      <c r="AG21" s="573"/>
      <c r="AH21" s="573"/>
      <c r="AI21" s="573"/>
      <c r="AJ21" s="574"/>
      <c r="AK21" s="575">
        <f>AK22+AK30+AK34+AK35</f>
        <v>28.414479999999998</v>
      </c>
      <c r="AL21" s="576"/>
      <c r="AM21" s="576"/>
      <c r="AN21" s="576"/>
      <c r="AO21" s="576"/>
      <c r="AP21" s="576"/>
      <c r="AQ21" s="576"/>
      <c r="AR21" s="575">
        <f>AR22+AR30+AR34+AR35</f>
        <v>30.05443</v>
      </c>
      <c r="AS21" s="576"/>
      <c r="AT21" s="576"/>
      <c r="AU21" s="576"/>
      <c r="AV21" s="576"/>
      <c r="AW21" s="576"/>
      <c r="AX21" s="576"/>
      <c r="AY21" s="575">
        <f>AY22+AY30+AY34+AY35</f>
        <v>31.258219999999998</v>
      </c>
      <c r="AZ21" s="576"/>
      <c r="BA21" s="576"/>
      <c r="BB21" s="576"/>
      <c r="BC21" s="576"/>
      <c r="BD21" s="576"/>
      <c r="BE21" s="577"/>
      <c r="BF21" s="578">
        <f>BF22+BF30+BF34+BF35</f>
        <v>89.727129999999988</v>
      </c>
      <c r="BG21" s="576"/>
      <c r="BH21" s="576"/>
      <c r="BI21" s="576"/>
      <c r="BJ21" s="576"/>
      <c r="BK21" s="576"/>
      <c r="BL21" s="579"/>
    </row>
    <row r="22" spans="1:64" s="187" customFormat="1" ht="15" customHeight="1" x14ac:dyDescent="0.2">
      <c r="A22" s="558" t="s">
        <v>231</v>
      </c>
      <c r="B22" s="559"/>
      <c r="C22" s="559"/>
      <c r="D22" s="560"/>
      <c r="E22" s="561" t="s">
        <v>595</v>
      </c>
      <c r="F22" s="562"/>
      <c r="G22" s="562"/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62"/>
      <c r="T22" s="562"/>
      <c r="U22" s="562"/>
      <c r="V22" s="562"/>
      <c r="W22" s="562"/>
      <c r="X22" s="562"/>
      <c r="Y22" s="562"/>
      <c r="Z22" s="562"/>
      <c r="AA22" s="562"/>
      <c r="AB22" s="562"/>
      <c r="AC22" s="562"/>
      <c r="AD22" s="562"/>
      <c r="AE22" s="562"/>
      <c r="AF22" s="562"/>
      <c r="AG22" s="562"/>
      <c r="AH22" s="562"/>
      <c r="AI22" s="562"/>
      <c r="AJ22" s="563"/>
      <c r="AK22" s="564">
        <f>AK23+AK24+AK25</f>
        <v>0</v>
      </c>
      <c r="AL22" s="565"/>
      <c r="AM22" s="565"/>
      <c r="AN22" s="565"/>
      <c r="AO22" s="565"/>
      <c r="AP22" s="565"/>
      <c r="AQ22" s="565"/>
      <c r="AR22" s="564">
        <f>AR23+AR24+AR25</f>
        <v>0</v>
      </c>
      <c r="AS22" s="565"/>
      <c r="AT22" s="565"/>
      <c r="AU22" s="565"/>
      <c r="AV22" s="565"/>
      <c r="AW22" s="565"/>
      <c r="AX22" s="565"/>
      <c r="AY22" s="564">
        <f>AY23+AY24+AY25</f>
        <v>0</v>
      </c>
      <c r="AZ22" s="565"/>
      <c r="BA22" s="565"/>
      <c r="BB22" s="565"/>
      <c r="BC22" s="565"/>
      <c r="BD22" s="565"/>
      <c r="BE22" s="566"/>
      <c r="BF22" s="567">
        <f>AY22+AR22+AK22</f>
        <v>0</v>
      </c>
      <c r="BG22" s="565"/>
      <c r="BH22" s="565"/>
      <c r="BI22" s="565"/>
      <c r="BJ22" s="565"/>
      <c r="BK22" s="565"/>
      <c r="BL22" s="568"/>
    </row>
    <row r="23" spans="1:64" s="187" customFormat="1" ht="17.25" customHeight="1" x14ac:dyDescent="0.2">
      <c r="A23" s="558" t="s">
        <v>232</v>
      </c>
      <c r="B23" s="559"/>
      <c r="C23" s="559"/>
      <c r="D23" s="560"/>
      <c r="E23" s="561" t="s">
        <v>596</v>
      </c>
      <c r="F23" s="562"/>
      <c r="G23" s="562"/>
      <c r="H23" s="562"/>
      <c r="I23" s="562"/>
      <c r="J23" s="562"/>
      <c r="K23" s="562"/>
      <c r="L23" s="562"/>
      <c r="M23" s="562"/>
      <c r="N23" s="562"/>
      <c r="O23" s="562"/>
      <c r="P23" s="562"/>
      <c r="Q23" s="562"/>
      <c r="R23" s="562"/>
      <c r="S23" s="562"/>
      <c r="T23" s="562"/>
      <c r="U23" s="562"/>
      <c r="V23" s="562"/>
      <c r="W23" s="562"/>
      <c r="X23" s="562"/>
      <c r="Y23" s="562"/>
      <c r="Z23" s="562"/>
      <c r="AA23" s="562"/>
      <c r="AB23" s="562"/>
      <c r="AC23" s="562"/>
      <c r="AD23" s="562"/>
      <c r="AE23" s="562"/>
      <c r="AF23" s="562"/>
      <c r="AG23" s="562"/>
      <c r="AH23" s="562"/>
      <c r="AI23" s="562"/>
      <c r="AJ23" s="563"/>
      <c r="AK23" s="564">
        <v>0</v>
      </c>
      <c r="AL23" s="565"/>
      <c r="AM23" s="565"/>
      <c r="AN23" s="565"/>
      <c r="AO23" s="565"/>
      <c r="AP23" s="565"/>
      <c r="AQ23" s="565"/>
      <c r="AR23" s="565">
        <v>0</v>
      </c>
      <c r="AS23" s="565"/>
      <c r="AT23" s="565"/>
      <c r="AU23" s="565"/>
      <c r="AV23" s="565"/>
      <c r="AW23" s="565"/>
      <c r="AX23" s="565"/>
      <c r="AY23" s="565">
        <v>0</v>
      </c>
      <c r="AZ23" s="565"/>
      <c r="BA23" s="565"/>
      <c r="BB23" s="565"/>
      <c r="BC23" s="565"/>
      <c r="BD23" s="565"/>
      <c r="BE23" s="566"/>
      <c r="BF23" s="567">
        <f>AY23+AR23+AK23</f>
        <v>0</v>
      </c>
      <c r="BG23" s="565"/>
      <c r="BH23" s="565"/>
      <c r="BI23" s="565"/>
      <c r="BJ23" s="565"/>
      <c r="BK23" s="565"/>
      <c r="BL23" s="568"/>
    </row>
    <row r="24" spans="1:64" s="187" customFormat="1" ht="15" customHeight="1" x14ac:dyDescent="0.2">
      <c r="A24" s="558" t="s">
        <v>243</v>
      </c>
      <c r="B24" s="559"/>
      <c r="C24" s="559"/>
      <c r="D24" s="560"/>
      <c r="E24" s="561" t="s">
        <v>597</v>
      </c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562"/>
      <c r="S24" s="562"/>
      <c r="T24" s="562"/>
      <c r="U24" s="562"/>
      <c r="V24" s="562"/>
      <c r="W24" s="562"/>
      <c r="X24" s="562"/>
      <c r="Y24" s="562"/>
      <c r="Z24" s="562"/>
      <c r="AA24" s="562"/>
      <c r="AB24" s="562"/>
      <c r="AC24" s="562"/>
      <c r="AD24" s="562"/>
      <c r="AE24" s="562"/>
      <c r="AF24" s="562"/>
      <c r="AG24" s="562"/>
      <c r="AH24" s="562"/>
      <c r="AI24" s="562"/>
      <c r="AJ24" s="563"/>
      <c r="AK24" s="564">
        <v>0</v>
      </c>
      <c r="AL24" s="565"/>
      <c r="AM24" s="565"/>
      <c r="AN24" s="565"/>
      <c r="AO24" s="565"/>
      <c r="AP24" s="565"/>
      <c r="AQ24" s="565"/>
      <c r="AR24" s="565">
        <v>0</v>
      </c>
      <c r="AS24" s="565"/>
      <c r="AT24" s="565"/>
      <c r="AU24" s="565"/>
      <c r="AV24" s="565"/>
      <c r="AW24" s="565"/>
      <c r="AX24" s="565"/>
      <c r="AY24" s="565">
        <v>0</v>
      </c>
      <c r="AZ24" s="565"/>
      <c r="BA24" s="565"/>
      <c r="BB24" s="565"/>
      <c r="BC24" s="565"/>
      <c r="BD24" s="565"/>
      <c r="BE24" s="566"/>
      <c r="BF24" s="567">
        <f t="shared" ref="BF24:BF29" si="0">AY24+AR24+AK24</f>
        <v>0</v>
      </c>
      <c r="BG24" s="565"/>
      <c r="BH24" s="565"/>
      <c r="BI24" s="565"/>
      <c r="BJ24" s="565"/>
      <c r="BK24" s="565"/>
      <c r="BL24" s="568"/>
    </row>
    <row r="25" spans="1:64" s="187" customFormat="1" x14ac:dyDescent="0.2">
      <c r="A25" s="580" t="s">
        <v>245</v>
      </c>
      <c r="B25" s="581"/>
      <c r="C25" s="581"/>
      <c r="D25" s="581"/>
      <c r="E25" s="585" t="s">
        <v>598</v>
      </c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86"/>
      <c r="AC25" s="586"/>
      <c r="AD25" s="586"/>
      <c r="AE25" s="586"/>
      <c r="AF25" s="586"/>
      <c r="AG25" s="586"/>
      <c r="AH25" s="586"/>
      <c r="AI25" s="586"/>
      <c r="AJ25" s="587"/>
      <c r="AK25" s="582">
        <v>0</v>
      </c>
      <c r="AL25" s="582"/>
      <c r="AM25" s="582"/>
      <c r="AN25" s="582"/>
      <c r="AO25" s="582"/>
      <c r="AP25" s="582"/>
      <c r="AQ25" s="564"/>
      <c r="AR25" s="566">
        <v>0</v>
      </c>
      <c r="AS25" s="582"/>
      <c r="AT25" s="582"/>
      <c r="AU25" s="582"/>
      <c r="AV25" s="582"/>
      <c r="AW25" s="582"/>
      <c r="AX25" s="564"/>
      <c r="AY25" s="566">
        <v>0</v>
      </c>
      <c r="AZ25" s="582"/>
      <c r="BA25" s="582"/>
      <c r="BB25" s="582"/>
      <c r="BC25" s="582"/>
      <c r="BD25" s="582"/>
      <c r="BE25" s="582"/>
      <c r="BF25" s="591">
        <f t="shared" si="0"/>
        <v>0</v>
      </c>
      <c r="BG25" s="592"/>
      <c r="BH25" s="592"/>
      <c r="BI25" s="592"/>
      <c r="BJ25" s="592"/>
      <c r="BK25" s="592"/>
      <c r="BL25" s="593"/>
    </row>
    <row r="26" spans="1:64" s="187" customFormat="1" x14ac:dyDescent="0.2">
      <c r="A26" s="583"/>
      <c r="B26" s="584"/>
      <c r="C26" s="584"/>
      <c r="D26" s="584"/>
      <c r="E26" s="597" t="s">
        <v>599</v>
      </c>
      <c r="F26" s="598"/>
      <c r="G26" s="598"/>
      <c r="H26" s="598"/>
      <c r="I26" s="598"/>
      <c r="J26" s="598"/>
      <c r="K26" s="598"/>
      <c r="L26" s="598"/>
      <c r="M26" s="598"/>
      <c r="N26" s="598"/>
      <c r="O26" s="598"/>
      <c r="P26" s="598"/>
      <c r="Q26" s="598"/>
      <c r="R26" s="598"/>
      <c r="S26" s="598"/>
      <c r="T26" s="598"/>
      <c r="U26" s="598"/>
      <c r="V26" s="598"/>
      <c r="W26" s="598"/>
      <c r="X26" s="598"/>
      <c r="Y26" s="598"/>
      <c r="Z26" s="598"/>
      <c r="AA26" s="598"/>
      <c r="AB26" s="598"/>
      <c r="AC26" s="598"/>
      <c r="AD26" s="598"/>
      <c r="AE26" s="598"/>
      <c r="AF26" s="598"/>
      <c r="AG26" s="598"/>
      <c r="AH26" s="598"/>
      <c r="AI26" s="598"/>
      <c r="AJ26" s="599"/>
      <c r="AK26" s="588"/>
      <c r="AL26" s="588"/>
      <c r="AM26" s="588"/>
      <c r="AN26" s="588"/>
      <c r="AO26" s="588"/>
      <c r="AP26" s="588"/>
      <c r="AQ26" s="589"/>
      <c r="AR26" s="590"/>
      <c r="AS26" s="588"/>
      <c r="AT26" s="588"/>
      <c r="AU26" s="588"/>
      <c r="AV26" s="588"/>
      <c r="AW26" s="588"/>
      <c r="AX26" s="589"/>
      <c r="AY26" s="590"/>
      <c r="AZ26" s="588"/>
      <c r="BA26" s="588"/>
      <c r="BB26" s="588"/>
      <c r="BC26" s="588"/>
      <c r="BD26" s="588"/>
      <c r="BE26" s="588"/>
      <c r="BF26" s="594"/>
      <c r="BG26" s="595"/>
      <c r="BH26" s="595"/>
      <c r="BI26" s="595"/>
      <c r="BJ26" s="595"/>
      <c r="BK26" s="595"/>
      <c r="BL26" s="596"/>
    </row>
    <row r="27" spans="1:64" s="187" customFormat="1" ht="15" customHeight="1" x14ac:dyDescent="0.2">
      <c r="A27" s="580" t="s">
        <v>600</v>
      </c>
      <c r="B27" s="581"/>
      <c r="C27" s="581"/>
      <c r="D27" s="581"/>
      <c r="E27" s="561" t="s">
        <v>601</v>
      </c>
      <c r="F27" s="562"/>
      <c r="G27" s="562"/>
      <c r="H27" s="562"/>
      <c r="I27" s="562"/>
      <c r="J27" s="562"/>
      <c r="K27" s="562"/>
      <c r="L27" s="562"/>
      <c r="M27" s="562"/>
      <c r="N27" s="562"/>
      <c r="O27" s="562"/>
      <c r="P27" s="562"/>
      <c r="Q27" s="562"/>
      <c r="R27" s="562"/>
      <c r="S27" s="562"/>
      <c r="T27" s="562"/>
      <c r="U27" s="562"/>
      <c r="V27" s="562"/>
      <c r="W27" s="562"/>
      <c r="X27" s="562"/>
      <c r="Y27" s="562"/>
      <c r="Z27" s="562"/>
      <c r="AA27" s="562"/>
      <c r="AB27" s="562"/>
      <c r="AC27" s="562"/>
      <c r="AD27" s="562"/>
      <c r="AE27" s="562"/>
      <c r="AF27" s="562"/>
      <c r="AG27" s="562"/>
      <c r="AH27" s="562"/>
      <c r="AI27" s="562"/>
      <c r="AJ27" s="563"/>
      <c r="AK27" s="582">
        <v>0</v>
      </c>
      <c r="AL27" s="582"/>
      <c r="AM27" s="582"/>
      <c r="AN27" s="582"/>
      <c r="AO27" s="582"/>
      <c r="AP27" s="582"/>
      <c r="AQ27" s="564"/>
      <c r="AR27" s="566">
        <v>0</v>
      </c>
      <c r="AS27" s="582"/>
      <c r="AT27" s="582"/>
      <c r="AU27" s="582"/>
      <c r="AV27" s="582"/>
      <c r="AW27" s="582"/>
      <c r="AX27" s="564"/>
      <c r="AY27" s="566">
        <v>0</v>
      </c>
      <c r="AZ27" s="582"/>
      <c r="BA27" s="582"/>
      <c r="BB27" s="582"/>
      <c r="BC27" s="582"/>
      <c r="BD27" s="582"/>
      <c r="BE27" s="582"/>
      <c r="BF27" s="567">
        <f t="shared" si="0"/>
        <v>0</v>
      </c>
      <c r="BG27" s="565"/>
      <c r="BH27" s="565"/>
      <c r="BI27" s="565"/>
      <c r="BJ27" s="565"/>
      <c r="BK27" s="565"/>
      <c r="BL27" s="568"/>
    </row>
    <row r="28" spans="1:64" s="187" customFormat="1" ht="15" customHeight="1" x14ac:dyDescent="0.2">
      <c r="A28" s="558" t="s">
        <v>602</v>
      </c>
      <c r="B28" s="559"/>
      <c r="C28" s="559"/>
      <c r="D28" s="560"/>
      <c r="E28" s="561" t="s">
        <v>603</v>
      </c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62"/>
      <c r="W28" s="562"/>
      <c r="X28" s="562"/>
      <c r="Y28" s="562"/>
      <c r="Z28" s="562"/>
      <c r="AA28" s="562"/>
      <c r="AB28" s="562"/>
      <c r="AC28" s="562"/>
      <c r="AD28" s="562"/>
      <c r="AE28" s="562"/>
      <c r="AF28" s="562"/>
      <c r="AG28" s="562"/>
      <c r="AH28" s="562"/>
      <c r="AI28" s="562"/>
      <c r="AJ28" s="563"/>
      <c r="AK28" s="564">
        <v>0</v>
      </c>
      <c r="AL28" s="565"/>
      <c r="AM28" s="565"/>
      <c r="AN28" s="565"/>
      <c r="AO28" s="565"/>
      <c r="AP28" s="565"/>
      <c r="AQ28" s="565"/>
      <c r="AR28" s="565">
        <v>0</v>
      </c>
      <c r="AS28" s="565"/>
      <c r="AT28" s="565"/>
      <c r="AU28" s="565"/>
      <c r="AV28" s="565"/>
      <c r="AW28" s="565"/>
      <c r="AX28" s="565"/>
      <c r="AY28" s="565">
        <v>0</v>
      </c>
      <c r="AZ28" s="565"/>
      <c r="BA28" s="565"/>
      <c r="BB28" s="565"/>
      <c r="BC28" s="565"/>
      <c r="BD28" s="565"/>
      <c r="BE28" s="566"/>
      <c r="BF28" s="567">
        <f t="shared" si="0"/>
        <v>0</v>
      </c>
      <c r="BG28" s="565"/>
      <c r="BH28" s="565"/>
      <c r="BI28" s="565"/>
      <c r="BJ28" s="565"/>
      <c r="BK28" s="565"/>
      <c r="BL28" s="568"/>
    </row>
    <row r="29" spans="1:64" s="187" customFormat="1" ht="15" customHeight="1" x14ac:dyDescent="0.2">
      <c r="A29" s="558" t="s">
        <v>604</v>
      </c>
      <c r="B29" s="559"/>
      <c r="C29" s="559"/>
      <c r="D29" s="560"/>
      <c r="E29" s="561" t="s">
        <v>605</v>
      </c>
      <c r="F29" s="562"/>
      <c r="G29" s="562"/>
      <c r="H29" s="562"/>
      <c r="I29" s="562"/>
      <c r="J29" s="562"/>
      <c r="K29" s="562"/>
      <c r="L29" s="562"/>
      <c r="M29" s="562"/>
      <c r="N29" s="562"/>
      <c r="O29" s="562"/>
      <c r="P29" s="562"/>
      <c r="Q29" s="562"/>
      <c r="R29" s="562"/>
      <c r="S29" s="562"/>
      <c r="T29" s="562"/>
      <c r="U29" s="562"/>
      <c r="V29" s="562"/>
      <c r="W29" s="562"/>
      <c r="X29" s="562"/>
      <c r="Y29" s="562"/>
      <c r="Z29" s="562"/>
      <c r="AA29" s="562"/>
      <c r="AB29" s="562"/>
      <c r="AC29" s="562"/>
      <c r="AD29" s="562"/>
      <c r="AE29" s="562"/>
      <c r="AF29" s="562"/>
      <c r="AG29" s="562"/>
      <c r="AH29" s="562"/>
      <c r="AI29" s="562"/>
      <c r="AJ29" s="563"/>
      <c r="AK29" s="564">
        <v>0</v>
      </c>
      <c r="AL29" s="565"/>
      <c r="AM29" s="565"/>
      <c r="AN29" s="565"/>
      <c r="AO29" s="565"/>
      <c r="AP29" s="565"/>
      <c r="AQ29" s="565"/>
      <c r="AR29" s="565">
        <v>0</v>
      </c>
      <c r="AS29" s="565"/>
      <c r="AT29" s="565"/>
      <c r="AU29" s="565"/>
      <c r="AV29" s="565"/>
      <c r="AW29" s="565"/>
      <c r="AX29" s="565"/>
      <c r="AY29" s="565">
        <v>0</v>
      </c>
      <c r="AZ29" s="565"/>
      <c r="BA29" s="565"/>
      <c r="BB29" s="565"/>
      <c r="BC29" s="565"/>
      <c r="BD29" s="565"/>
      <c r="BE29" s="566"/>
      <c r="BF29" s="567">
        <f t="shared" si="0"/>
        <v>0</v>
      </c>
      <c r="BG29" s="565"/>
      <c r="BH29" s="565"/>
      <c r="BI29" s="565"/>
      <c r="BJ29" s="565"/>
      <c r="BK29" s="565"/>
      <c r="BL29" s="568"/>
    </row>
    <row r="30" spans="1:64" s="187" customFormat="1" ht="15" customHeight="1" x14ac:dyDescent="0.2">
      <c r="A30" s="600" t="s">
        <v>248</v>
      </c>
      <c r="B30" s="601"/>
      <c r="C30" s="601"/>
      <c r="D30" s="602"/>
      <c r="E30" s="603" t="s">
        <v>606</v>
      </c>
      <c r="F30" s="604"/>
      <c r="G30" s="604"/>
      <c r="H30" s="604"/>
      <c r="I30" s="604"/>
      <c r="J30" s="604"/>
      <c r="K30" s="604"/>
      <c r="L30" s="604"/>
      <c r="M30" s="604"/>
      <c r="N30" s="604"/>
      <c r="O30" s="604"/>
      <c r="P30" s="604"/>
      <c r="Q30" s="604"/>
      <c r="R30" s="604"/>
      <c r="S30" s="604"/>
      <c r="T30" s="604"/>
      <c r="U30" s="604"/>
      <c r="V30" s="604"/>
      <c r="W30" s="604"/>
      <c r="X30" s="604"/>
      <c r="Y30" s="604"/>
      <c r="Z30" s="604"/>
      <c r="AA30" s="604"/>
      <c r="AB30" s="604"/>
      <c r="AC30" s="604"/>
      <c r="AD30" s="604"/>
      <c r="AE30" s="604"/>
      <c r="AF30" s="604"/>
      <c r="AG30" s="604"/>
      <c r="AH30" s="604"/>
      <c r="AI30" s="604"/>
      <c r="AJ30" s="605"/>
      <c r="AK30" s="606">
        <f>AK31+AK32+AK33</f>
        <v>24.08</v>
      </c>
      <c r="AL30" s="607"/>
      <c r="AM30" s="607"/>
      <c r="AN30" s="607"/>
      <c r="AO30" s="607"/>
      <c r="AP30" s="607"/>
      <c r="AQ30" s="607"/>
      <c r="AR30" s="606">
        <f>AR31+AR32+AR33</f>
        <v>25.47</v>
      </c>
      <c r="AS30" s="607"/>
      <c r="AT30" s="607"/>
      <c r="AU30" s="607"/>
      <c r="AV30" s="607"/>
      <c r="AW30" s="607"/>
      <c r="AX30" s="607"/>
      <c r="AY30" s="606">
        <f>AY31+AY32+AY33</f>
        <v>26.49</v>
      </c>
      <c r="AZ30" s="607"/>
      <c r="BA30" s="607"/>
      <c r="BB30" s="607"/>
      <c r="BC30" s="607"/>
      <c r="BD30" s="607"/>
      <c r="BE30" s="608"/>
      <c r="BF30" s="609">
        <f>BF31+BF32+BF33</f>
        <v>76.039999999999992</v>
      </c>
      <c r="BG30" s="607"/>
      <c r="BH30" s="607"/>
      <c r="BI30" s="607"/>
      <c r="BJ30" s="607"/>
      <c r="BK30" s="607"/>
      <c r="BL30" s="610"/>
    </row>
    <row r="31" spans="1:64" s="187" customFormat="1" ht="15" customHeight="1" x14ac:dyDescent="0.2">
      <c r="A31" s="558" t="s">
        <v>249</v>
      </c>
      <c r="B31" s="559"/>
      <c r="C31" s="559"/>
      <c r="D31" s="560"/>
      <c r="E31" s="561" t="s">
        <v>607</v>
      </c>
      <c r="F31" s="562"/>
      <c r="G31" s="562"/>
      <c r="H31" s="562"/>
      <c r="I31" s="562"/>
      <c r="J31" s="562"/>
      <c r="K31" s="562"/>
      <c r="L31" s="562"/>
      <c r="M31" s="562"/>
      <c r="N31" s="562"/>
      <c r="O31" s="562"/>
      <c r="P31" s="562"/>
      <c r="Q31" s="562"/>
      <c r="R31" s="562"/>
      <c r="S31" s="562"/>
      <c r="T31" s="562"/>
      <c r="U31" s="562"/>
      <c r="V31" s="562"/>
      <c r="W31" s="562"/>
      <c r="X31" s="562"/>
      <c r="Y31" s="562"/>
      <c r="Z31" s="562"/>
      <c r="AA31" s="562"/>
      <c r="AB31" s="562"/>
      <c r="AC31" s="562"/>
      <c r="AD31" s="562"/>
      <c r="AE31" s="562"/>
      <c r="AF31" s="562"/>
      <c r="AG31" s="562"/>
      <c r="AH31" s="562"/>
      <c r="AI31" s="562"/>
      <c r="AJ31" s="563"/>
      <c r="AK31" s="564">
        <v>24.08</v>
      </c>
      <c r="AL31" s="565"/>
      <c r="AM31" s="565"/>
      <c r="AN31" s="565"/>
      <c r="AO31" s="565"/>
      <c r="AP31" s="565"/>
      <c r="AQ31" s="565"/>
      <c r="AR31" s="565">
        <v>25.47</v>
      </c>
      <c r="AS31" s="565"/>
      <c r="AT31" s="565"/>
      <c r="AU31" s="565"/>
      <c r="AV31" s="565"/>
      <c r="AW31" s="565"/>
      <c r="AX31" s="565"/>
      <c r="AY31" s="565">
        <v>26.49</v>
      </c>
      <c r="AZ31" s="565"/>
      <c r="BA31" s="565"/>
      <c r="BB31" s="565"/>
      <c r="BC31" s="565"/>
      <c r="BD31" s="565"/>
      <c r="BE31" s="566"/>
      <c r="BF31" s="567">
        <f t="shared" ref="BF31:BF45" si="1">AY31+AR31+AK31</f>
        <v>76.039999999999992</v>
      </c>
      <c r="BG31" s="565"/>
      <c r="BH31" s="565"/>
      <c r="BI31" s="565"/>
      <c r="BJ31" s="565"/>
      <c r="BK31" s="565"/>
      <c r="BL31" s="568"/>
    </row>
    <row r="32" spans="1:64" s="187" customFormat="1" ht="15" customHeight="1" x14ac:dyDescent="0.2">
      <c r="A32" s="558" t="s">
        <v>250</v>
      </c>
      <c r="B32" s="559"/>
      <c r="C32" s="559"/>
      <c r="D32" s="560"/>
      <c r="E32" s="561" t="s">
        <v>608</v>
      </c>
      <c r="F32" s="562"/>
      <c r="G32" s="562"/>
      <c r="H32" s="562"/>
      <c r="I32" s="562"/>
      <c r="J32" s="562"/>
      <c r="K32" s="562"/>
      <c r="L32" s="562"/>
      <c r="M32" s="562"/>
      <c r="N32" s="562"/>
      <c r="O32" s="562"/>
      <c r="P32" s="562"/>
      <c r="Q32" s="562"/>
      <c r="R32" s="562"/>
      <c r="S32" s="562"/>
      <c r="T32" s="562"/>
      <c r="U32" s="562"/>
      <c r="V32" s="562"/>
      <c r="W32" s="562"/>
      <c r="X32" s="562"/>
      <c r="Y32" s="562"/>
      <c r="Z32" s="562"/>
      <c r="AA32" s="562"/>
      <c r="AB32" s="562"/>
      <c r="AC32" s="562"/>
      <c r="AD32" s="562"/>
      <c r="AE32" s="562"/>
      <c r="AF32" s="562"/>
      <c r="AG32" s="562"/>
      <c r="AH32" s="562"/>
      <c r="AI32" s="562"/>
      <c r="AJ32" s="563"/>
      <c r="AK32" s="564">
        <v>0</v>
      </c>
      <c r="AL32" s="565"/>
      <c r="AM32" s="565"/>
      <c r="AN32" s="565"/>
      <c r="AO32" s="565"/>
      <c r="AP32" s="565"/>
      <c r="AQ32" s="565"/>
      <c r="AR32" s="565">
        <v>0</v>
      </c>
      <c r="AS32" s="565"/>
      <c r="AT32" s="565"/>
      <c r="AU32" s="565"/>
      <c r="AV32" s="565"/>
      <c r="AW32" s="565"/>
      <c r="AX32" s="565"/>
      <c r="AY32" s="565">
        <v>0</v>
      </c>
      <c r="AZ32" s="565"/>
      <c r="BA32" s="565"/>
      <c r="BB32" s="565"/>
      <c r="BC32" s="565"/>
      <c r="BD32" s="565"/>
      <c r="BE32" s="566"/>
      <c r="BF32" s="567">
        <f t="shared" si="1"/>
        <v>0</v>
      </c>
      <c r="BG32" s="565"/>
      <c r="BH32" s="565"/>
      <c r="BI32" s="565"/>
      <c r="BJ32" s="565"/>
      <c r="BK32" s="565"/>
      <c r="BL32" s="568"/>
    </row>
    <row r="33" spans="1:64" s="187" customFormat="1" ht="15" customHeight="1" x14ac:dyDescent="0.2">
      <c r="A33" s="558" t="s">
        <v>251</v>
      </c>
      <c r="B33" s="559"/>
      <c r="C33" s="559"/>
      <c r="D33" s="560"/>
      <c r="E33" s="561" t="s">
        <v>609</v>
      </c>
      <c r="F33" s="562"/>
      <c r="G33" s="562"/>
      <c r="H33" s="562"/>
      <c r="I33" s="562"/>
      <c r="J33" s="562"/>
      <c r="K33" s="562"/>
      <c r="L33" s="562"/>
      <c r="M33" s="562"/>
      <c r="N33" s="562"/>
      <c r="O33" s="562"/>
      <c r="P33" s="562"/>
      <c r="Q33" s="562"/>
      <c r="R33" s="562"/>
      <c r="S33" s="562"/>
      <c r="T33" s="562"/>
      <c r="U33" s="562"/>
      <c r="V33" s="562"/>
      <c r="W33" s="562"/>
      <c r="X33" s="562"/>
      <c r="Y33" s="562"/>
      <c r="Z33" s="562"/>
      <c r="AA33" s="562"/>
      <c r="AB33" s="562"/>
      <c r="AC33" s="562"/>
      <c r="AD33" s="562"/>
      <c r="AE33" s="562"/>
      <c r="AF33" s="562"/>
      <c r="AG33" s="562"/>
      <c r="AH33" s="562"/>
      <c r="AI33" s="562"/>
      <c r="AJ33" s="563"/>
      <c r="AK33" s="564">
        <v>0</v>
      </c>
      <c r="AL33" s="565"/>
      <c r="AM33" s="565"/>
      <c r="AN33" s="565"/>
      <c r="AO33" s="565"/>
      <c r="AP33" s="565"/>
      <c r="AQ33" s="565"/>
      <c r="AR33" s="565">
        <v>0</v>
      </c>
      <c r="AS33" s="565"/>
      <c r="AT33" s="565"/>
      <c r="AU33" s="565"/>
      <c r="AV33" s="565"/>
      <c r="AW33" s="565"/>
      <c r="AX33" s="565"/>
      <c r="AY33" s="565">
        <v>0</v>
      </c>
      <c r="AZ33" s="565"/>
      <c r="BA33" s="565"/>
      <c r="BB33" s="565"/>
      <c r="BC33" s="565"/>
      <c r="BD33" s="565"/>
      <c r="BE33" s="566"/>
      <c r="BF33" s="567">
        <f t="shared" si="1"/>
        <v>0</v>
      </c>
      <c r="BG33" s="565"/>
      <c r="BH33" s="565"/>
      <c r="BI33" s="565"/>
      <c r="BJ33" s="565"/>
      <c r="BK33" s="565"/>
      <c r="BL33" s="568"/>
    </row>
    <row r="34" spans="1:64" s="187" customFormat="1" ht="15" customHeight="1" x14ac:dyDescent="0.2">
      <c r="A34" s="558" t="s">
        <v>257</v>
      </c>
      <c r="B34" s="559"/>
      <c r="C34" s="559"/>
      <c r="D34" s="560"/>
      <c r="E34" s="561" t="s">
        <v>610</v>
      </c>
      <c r="F34" s="562"/>
      <c r="G34" s="562"/>
      <c r="H34" s="562"/>
      <c r="I34" s="562"/>
      <c r="J34" s="562"/>
      <c r="K34" s="562"/>
      <c r="L34" s="562"/>
      <c r="M34" s="562"/>
      <c r="N34" s="562"/>
      <c r="O34" s="562"/>
      <c r="P34" s="562"/>
      <c r="Q34" s="562"/>
      <c r="R34" s="562"/>
      <c r="S34" s="562"/>
      <c r="T34" s="562"/>
      <c r="U34" s="562"/>
      <c r="V34" s="562"/>
      <c r="W34" s="562"/>
      <c r="X34" s="562"/>
      <c r="Y34" s="562"/>
      <c r="Z34" s="562"/>
      <c r="AA34" s="562"/>
      <c r="AB34" s="562"/>
      <c r="AC34" s="562"/>
      <c r="AD34" s="562"/>
      <c r="AE34" s="562"/>
      <c r="AF34" s="562"/>
      <c r="AG34" s="562"/>
      <c r="AH34" s="562"/>
      <c r="AI34" s="562"/>
      <c r="AJ34" s="563"/>
      <c r="AK34" s="564">
        <v>4.3344800000000001</v>
      </c>
      <c r="AL34" s="565"/>
      <c r="AM34" s="565"/>
      <c r="AN34" s="565"/>
      <c r="AO34" s="565"/>
      <c r="AP34" s="565"/>
      <c r="AQ34" s="565"/>
      <c r="AR34" s="565">
        <v>4.5844300000000002</v>
      </c>
      <c r="AS34" s="565"/>
      <c r="AT34" s="565"/>
      <c r="AU34" s="565"/>
      <c r="AV34" s="565"/>
      <c r="AW34" s="565"/>
      <c r="AX34" s="565"/>
      <c r="AY34" s="565">
        <v>4.7682200000000003</v>
      </c>
      <c r="AZ34" s="565"/>
      <c r="BA34" s="565"/>
      <c r="BB34" s="565"/>
      <c r="BC34" s="565"/>
      <c r="BD34" s="565"/>
      <c r="BE34" s="566"/>
      <c r="BF34" s="567">
        <f>AY34+AR34+AK34</f>
        <v>13.68713</v>
      </c>
      <c r="BG34" s="565"/>
      <c r="BH34" s="565"/>
      <c r="BI34" s="565"/>
      <c r="BJ34" s="565"/>
      <c r="BK34" s="565"/>
      <c r="BL34" s="568"/>
    </row>
    <row r="35" spans="1:64" s="187" customFormat="1" ht="15" customHeight="1" x14ac:dyDescent="0.2">
      <c r="A35" s="558" t="s">
        <v>274</v>
      </c>
      <c r="B35" s="559"/>
      <c r="C35" s="559"/>
      <c r="D35" s="560"/>
      <c r="E35" s="561" t="s">
        <v>611</v>
      </c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62"/>
      <c r="W35" s="562"/>
      <c r="X35" s="562"/>
      <c r="Y35" s="562"/>
      <c r="Z35" s="562"/>
      <c r="AA35" s="562"/>
      <c r="AB35" s="562"/>
      <c r="AC35" s="562"/>
      <c r="AD35" s="562"/>
      <c r="AE35" s="562"/>
      <c r="AF35" s="562"/>
      <c r="AG35" s="562"/>
      <c r="AH35" s="562"/>
      <c r="AI35" s="562"/>
      <c r="AJ35" s="563"/>
      <c r="AK35" s="564">
        <v>0</v>
      </c>
      <c r="AL35" s="565"/>
      <c r="AM35" s="565"/>
      <c r="AN35" s="565"/>
      <c r="AO35" s="565"/>
      <c r="AP35" s="565"/>
      <c r="AQ35" s="565"/>
      <c r="AR35" s="565">
        <v>0</v>
      </c>
      <c r="AS35" s="565"/>
      <c r="AT35" s="565"/>
      <c r="AU35" s="565"/>
      <c r="AV35" s="565"/>
      <c r="AW35" s="565"/>
      <c r="AX35" s="565"/>
      <c r="AY35" s="565">
        <v>0</v>
      </c>
      <c r="AZ35" s="565"/>
      <c r="BA35" s="565"/>
      <c r="BB35" s="565"/>
      <c r="BC35" s="565"/>
      <c r="BD35" s="565"/>
      <c r="BE35" s="566"/>
      <c r="BF35" s="567">
        <f t="shared" si="1"/>
        <v>0</v>
      </c>
      <c r="BG35" s="565"/>
      <c r="BH35" s="565"/>
      <c r="BI35" s="565"/>
      <c r="BJ35" s="565"/>
      <c r="BK35" s="565"/>
      <c r="BL35" s="568"/>
    </row>
    <row r="36" spans="1:64" s="187" customFormat="1" ht="15" customHeight="1" x14ac:dyDescent="0.2">
      <c r="A36" s="558" t="s">
        <v>612</v>
      </c>
      <c r="B36" s="559"/>
      <c r="C36" s="559"/>
      <c r="D36" s="560"/>
      <c r="E36" s="561" t="s">
        <v>613</v>
      </c>
      <c r="F36" s="562"/>
      <c r="G36" s="562"/>
      <c r="H36" s="562"/>
      <c r="I36" s="562"/>
      <c r="J36" s="562"/>
      <c r="K36" s="562"/>
      <c r="L36" s="562"/>
      <c r="M36" s="562"/>
      <c r="N36" s="562"/>
      <c r="O36" s="562"/>
      <c r="P36" s="562"/>
      <c r="Q36" s="562"/>
      <c r="R36" s="562"/>
      <c r="S36" s="562"/>
      <c r="T36" s="562"/>
      <c r="U36" s="562"/>
      <c r="V36" s="562"/>
      <c r="W36" s="562"/>
      <c r="X36" s="562"/>
      <c r="Y36" s="562"/>
      <c r="Z36" s="562"/>
      <c r="AA36" s="562"/>
      <c r="AB36" s="562"/>
      <c r="AC36" s="562"/>
      <c r="AD36" s="562"/>
      <c r="AE36" s="562"/>
      <c r="AF36" s="562"/>
      <c r="AG36" s="562"/>
      <c r="AH36" s="562"/>
      <c r="AI36" s="562"/>
      <c r="AJ36" s="563"/>
      <c r="AK36" s="564">
        <v>0</v>
      </c>
      <c r="AL36" s="565"/>
      <c r="AM36" s="565"/>
      <c r="AN36" s="565"/>
      <c r="AO36" s="565"/>
      <c r="AP36" s="565"/>
      <c r="AQ36" s="565"/>
      <c r="AR36" s="565">
        <v>0</v>
      </c>
      <c r="AS36" s="565"/>
      <c r="AT36" s="565"/>
      <c r="AU36" s="565"/>
      <c r="AV36" s="565"/>
      <c r="AW36" s="565"/>
      <c r="AX36" s="565"/>
      <c r="AY36" s="565">
        <v>0</v>
      </c>
      <c r="AZ36" s="565"/>
      <c r="BA36" s="565"/>
      <c r="BB36" s="565"/>
      <c r="BC36" s="565"/>
      <c r="BD36" s="565"/>
      <c r="BE36" s="566"/>
      <c r="BF36" s="567">
        <f t="shared" si="1"/>
        <v>0</v>
      </c>
      <c r="BG36" s="565"/>
      <c r="BH36" s="565"/>
      <c r="BI36" s="565"/>
      <c r="BJ36" s="565"/>
      <c r="BK36" s="565"/>
      <c r="BL36" s="568"/>
    </row>
    <row r="37" spans="1:64" s="187" customFormat="1" ht="15" customHeight="1" x14ac:dyDescent="0.2">
      <c r="A37" s="558" t="s">
        <v>275</v>
      </c>
      <c r="B37" s="559"/>
      <c r="C37" s="559"/>
      <c r="D37" s="560"/>
      <c r="E37" s="561" t="s">
        <v>614</v>
      </c>
      <c r="F37" s="562"/>
      <c r="G37" s="562"/>
      <c r="H37" s="562"/>
      <c r="I37" s="562"/>
      <c r="J37" s="562"/>
      <c r="K37" s="562"/>
      <c r="L37" s="562"/>
      <c r="M37" s="562"/>
      <c r="N37" s="562"/>
      <c r="O37" s="562"/>
      <c r="P37" s="562"/>
      <c r="Q37" s="562"/>
      <c r="R37" s="562"/>
      <c r="S37" s="562"/>
      <c r="T37" s="562"/>
      <c r="U37" s="562"/>
      <c r="V37" s="562"/>
      <c r="W37" s="562"/>
      <c r="X37" s="562"/>
      <c r="Y37" s="562"/>
      <c r="Z37" s="562"/>
      <c r="AA37" s="562"/>
      <c r="AB37" s="562"/>
      <c r="AC37" s="562"/>
      <c r="AD37" s="562"/>
      <c r="AE37" s="562"/>
      <c r="AF37" s="562"/>
      <c r="AG37" s="562"/>
      <c r="AH37" s="562"/>
      <c r="AI37" s="562"/>
      <c r="AJ37" s="563"/>
      <c r="AK37" s="564">
        <v>0</v>
      </c>
      <c r="AL37" s="565"/>
      <c r="AM37" s="565"/>
      <c r="AN37" s="565"/>
      <c r="AO37" s="565"/>
      <c r="AP37" s="565"/>
      <c r="AQ37" s="565"/>
      <c r="AR37" s="565">
        <v>0</v>
      </c>
      <c r="AS37" s="565"/>
      <c r="AT37" s="565"/>
      <c r="AU37" s="565"/>
      <c r="AV37" s="565"/>
      <c r="AW37" s="565"/>
      <c r="AX37" s="565"/>
      <c r="AY37" s="565">
        <v>0</v>
      </c>
      <c r="AZ37" s="565"/>
      <c r="BA37" s="565"/>
      <c r="BB37" s="565"/>
      <c r="BC37" s="565"/>
      <c r="BD37" s="565"/>
      <c r="BE37" s="566"/>
      <c r="BF37" s="567">
        <f t="shared" si="1"/>
        <v>0</v>
      </c>
      <c r="BG37" s="565"/>
      <c r="BH37" s="565"/>
      <c r="BI37" s="565"/>
      <c r="BJ37" s="565"/>
      <c r="BK37" s="565"/>
      <c r="BL37" s="568"/>
    </row>
    <row r="38" spans="1:64" s="187" customFormat="1" ht="15" customHeight="1" x14ac:dyDescent="0.2">
      <c r="A38" s="600" t="s">
        <v>504</v>
      </c>
      <c r="B38" s="601"/>
      <c r="C38" s="601"/>
      <c r="D38" s="602"/>
      <c r="E38" s="603" t="s">
        <v>615</v>
      </c>
      <c r="F38" s="604"/>
      <c r="G38" s="604"/>
      <c r="H38" s="604"/>
      <c r="I38" s="604"/>
      <c r="J38" s="604"/>
      <c r="K38" s="604"/>
      <c r="L38" s="604"/>
      <c r="M38" s="604"/>
      <c r="N38" s="604"/>
      <c r="O38" s="604"/>
      <c r="P38" s="604"/>
      <c r="Q38" s="604"/>
      <c r="R38" s="604"/>
      <c r="S38" s="604"/>
      <c r="T38" s="604"/>
      <c r="U38" s="604"/>
      <c r="V38" s="604"/>
      <c r="W38" s="604"/>
      <c r="X38" s="604"/>
      <c r="Y38" s="604"/>
      <c r="Z38" s="604"/>
      <c r="AA38" s="604"/>
      <c r="AB38" s="604"/>
      <c r="AC38" s="604"/>
      <c r="AD38" s="604"/>
      <c r="AE38" s="604"/>
      <c r="AF38" s="604"/>
      <c r="AG38" s="604"/>
      <c r="AH38" s="604"/>
      <c r="AI38" s="604"/>
      <c r="AJ38" s="605"/>
      <c r="AK38" s="606">
        <f>AK39+AK40+AK41+AK42+AK43+AK44+AK45</f>
        <v>0</v>
      </c>
      <c r="AL38" s="607"/>
      <c r="AM38" s="607"/>
      <c r="AN38" s="607"/>
      <c r="AO38" s="607"/>
      <c r="AP38" s="607"/>
      <c r="AQ38" s="607"/>
      <c r="AR38" s="606">
        <f>AR39+AR40+AR41+AR42+AR43+AR44+AR45</f>
        <v>0</v>
      </c>
      <c r="AS38" s="607"/>
      <c r="AT38" s="607"/>
      <c r="AU38" s="607"/>
      <c r="AV38" s="607"/>
      <c r="AW38" s="607"/>
      <c r="AX38" s="607"/>
      <c r="AY38" s="606">
        <f>AY39+AY40+AY41+AY42+AY43+AY44+AY45</f>
        <v>0</v>
      </c>
      <c r="AZ38" s="607"/>
      <c r="BA38" s="607"/>
      <c r="BB38" s="607"/>
      <c r="BC38" s="607"/>
      <c r="BD38" s="607"/>
      <c r="BE38" s="608"/>
      <c r="BF38" s="609">
        <f t="shared" si="1"/>
        <v>0</v>
      </c>
      <c r="BG38" s="607"/>
      <c r="BH38" s="607"/>
      <c r="BI38" s="607"/>
      <c r="BJ38" s="607"/>
      <c r="BK38" s="607"/>
      <c r="BL38" s="610"/>
    </row>
    <row r="39" spans="1:64" s="187" customFormat="1" ht="15" customHeight="1" x14ac:dyDescent="0.2">
      <c r="A39" s="558" t="s">
        <v>528</v>
      </c>
      <c r="B39" s="559"/>
      <c r="C39" s="559"/>
      <c r="D39" s="560"/>
      <c r="E39" s="561" t="s">
        <v>616</v>
      </c>
      <c r="F39" s="562"/>
      <c r="G39" s="562"/>
      <c r="H39" s="562"/>
      <c r="I39" s="562"/>
      <c r="J39" s="562"/>
      <c r="K39" s="562"/>
      <c r="L39" s="562"/>
      <c r="M39" s="562"/>
      <c r="N39" s="562"/>
      <c r="O39" s="562"/>
      <c r="P39" s="562"/>
      <c r="Q39" s="562"/>
      <c r="R39" s="562"/>
      <c r="S39" s="562"/>
      <c r="T39" s="562"/>
      <c r="U39" s="562"/>
      <c r="V39" s="562"/>
      <c r="W39" s="562"/>
      <c r="X39" s="562"/>
      <c r="Y39" s="562"/>
      <c r="Z39" s="562"/>
      <c r="AA39" s="562"/>
      <c r="AB39" s="562"/>
      <c r="AC39" s="562"/>
      <c r="AD39" s="562"/>
      <c r="AE39" s="562"/>
      <c r="AF39" s="562"/>
      <c r="AG39" s="562"/>
      <c r="AH39" s="562"/>
      <c r="AI39" s="562"/>
      <c r="AJ39" s="563"/>
      <c r="AK39" s="564">
        <v>0</v>
      </c>
      <c r="AL39" s="565"/>
      <c r="AM39" s="565"/>
      <c r="AN39" s="565"/>
      <c r="AO39" s="565"/>
      <c r="AP39" s="565"/>
      <c r="AQ39" s="565"/>
      <c r="AR39" s="565">
        <v>0</v>
      </c>
      <c r="AS39" s="565"/>
      <c r="AT39" s="565"/>
      <c r="AU39" s="565"/>
      <c r="AV39" s="565"/>
      <c r="AW39" s="565"/>
      <c r="AX39" s="565"/>
      <c r="AY39" s="565">
        <v>0</v>
      </c>
      <c r="AZ39" s="565"/>
      <c r="BA39" s="565"/>
      <c r="BB39" s="565"/>
      <c r="BC39" s="565"/>
      <c r="BD39" s="565"/>
      <c r="BE39" s="566"/>
      <c r="BF39" s="567">
        <f t="shared" si="1"/>
        <v>0</v>
      </c>
      <c r="BG39" s="565"/>
      <c r="BH39" s="565"/>
      <c r="BI39" s="565"/>
      <c r="BJ39" s="565"/>
      <c r="BK39" s="565"/>
      <c r="BL39" s="568"/>
    </row>
    <row r="40" spans="1:64" s="187" customFormat="1" ht="15" customHeight="1" x14ac:dyDescent="0.2">
      <c r="A40" s="558" t="s">
        <v>617</v>
      </c>
      <c r="B40" s="559"/>
      <c r="C40" s="559"/>
      <c r="D40" s="560"/>
      <c r="E40" s="561" t="s">
        <v>618</v>
      </c>
      <c r="F40" s="562"/>
      <c r="G40" s="562"/>
      <c r="H40" s="562"/>
      <c r="I40" s="562"/>
      <c r="J40" s="562"/>
      <c r="K40" s="562"/>
      <c r="L40" s="562"/>
      <c r="M40" s="562"/>
      <c r="N40" s="562"/>
      <c r="O40" s="562"/>
      <c r="P40" s="562"/>
      <c r="Q40" s="562"/>
      <c r="R40" s="562"/>
      <c r="S40" s="562"/>
      <c r="T40" s="562"/>
      <c r="U40" s="562"/>
      <c r="V40" s="562"/>
      <c r="W40" s="562"/>
      <c r="X40" s="562"/>
      <c r="Y40" s="562"/>
      <c r="Z40" s="562"/>
      <c r="AA40" s="562"/>
      <c r="AB40" s="562"/>
      <c r="AC40" s="562"/>
      <c r="AD40" s="562"/>
      <c r="AE40" s="562"/>
      <c r="AF40" s="562"/>
      <c r="AG40" s="562"/>
      <c r="AH40" s="562"/>
      <c r="AI40" s="562"/>
      <c r="AJ40" s="563"/>
      <c r="AK40" s="564">
        <v>0</v>
      </c>
      <c r="AL40" s="565"/>
      <c r="AM40" s="565"/>
      <c r="AN40" s="565"/>
      <c r="AO40" s="565"/>
      <c r="AP40" s="565"/>
      <c r="AQ40" s="565"/>
      <c r="AR40" s="565">
        <v>0</v>
      </c>
      <c r="AS40" s="565"/>
      <c r="AT40" s="565"/>
      <c r="AU40" s="565"/>
      <c r="AV40" s="565"/>
      <c r="AW40" s="565"/>
      <c r="AX40" s="565"/>
      <c r="AY40" s="565">
        <v>0</v>
      </c>
      <c r="AZ40" s="565"/>
      <c r="BA40" s="565"/>
      <c r="BB40" s="565"/>
      <c r="BC40" s="565"/>
      <c r="BD40" s="565"/>
      <c r="BE40" s="566"/>
      <c r="BF40" s="567">
        <f t="shared" si="1"/>
        <v>0</v>
      </c>
      <c r="BG40" s="565"/>
      <c r="BH40" s="565"/>
      <c r="BI40" s="565"/>
      <c r="BJ40" s="565"/>
      <c r="BK40" s="565"/>
      <c r="BL40" s="568"/>
    </row>
    <row r="41" spans="1:64" s="187" customFormat="1" ht="15" customHeight="1" x14ac:dyDescent="0.2">
      <c r="A41" s="558" t="s">
        <v>619</v>
      </c>
      <c r="B41" s="559"/>
      <c r="C41" s="559"/>
      <c r="D41" s="560"/>
      <c r="E41" s="561" t="s">
        <v>620</v>
      </c>
      <c r="F41" s="562"/>
      <c r="G41" s="562"/>
      <c r="H41" s="562"/>
      <c r="I41" s="562"/>
      <c r="J41" s="562"/>
      <c r="K41" s="562"/>
      <c r="L41" s="562"/>
      <c r="M41" s="562"/>
      <c r="N41" s="562"/>
      <c r="O41" s="562"/>
      <c r="P41" s="562"/>
      <c r="Q41" s="562"/>
      <c r="R41" s="562"/>
      <c r="S41" s="562"/>
      <c r="T41" s="562"/>
      <c r="U41" s="562"/>
      <c r="V41" s="562"/>
      <c r="W41" s="562"/>
      <c r="X41" s="562"/>
      <c r="Y41" s="562"/>
      <c r="Z41" s="562"/>
      <c r="AA41" s="562"/>
      <c r="AB41" s="562"/>
      <c r="AC41" s="562"/>
      <c r="AD41" s="562"/>
      <c r="AE41" s="562"/>
      <c r="AF41" s="562"/>
      <c r="AG41" s="562"/>
      <c r="AH41" s="562"/>
      <c r="AI41" s="562"/>
      <c r="AJ41" s="563"/>
      <c r="AK41" s="564">
        <v>0</v>
      </c>
      <c r="AL41" s="565"/>
      <c r="AM41" s="565"/>
      <c r="AN41" s="565"/>
      <c r="AO41" s="565"/>
      <c r="AP41" s="565"/>
      <c r="AQ41" s="565"/>
      <c r="AR41" s="565">
        <v>0</v>
      </c>
      <c r="AS41" s="565"/>
      <c r="AT41" s="565"/>
      <c r="AU41" s="565"/>
      <c r="AV41" s="565"/>
      <c r="AW41" s="565"/>
      <c r="AX41" s="565"/>
      <c r="AY41" s="565">
        <v>0</v>
      </c>
      <c r="AZ41" s="565"/>
      <c r="BA41" s="565"/>
      <c r="BB41" s="565"/>
      <c r="BC41" s="565"/>
      <c r="BD41" s="565"/>
      <c r="BE41" s="566"/>
      <c r="BF41" s="567">
        <f t="shared" si="1"/>
        <v>0</v>
      </c>
      <c r="BG41" s="565"/>
      <c r="BH41" s="565"/>
      <c r="BI41" s="565"/>
      <c r="BJ41" s="565"/>
      <c r="BK41" s="565"/>
      <c r="BL41" s="568"/>
    </row>
    <row r="42" spans="1:64" s="187" customFormat="1" ht="15" customHeight="1" x14ac:dyDescent="0.2">
      <c r="A42" s="558" t="s">
        <v>621</v>
      </c>
      <c r="B42" s="559"/>
      <c r="C42" s="559"/>
      <c r="D42" s="560"/>
      <c r="E42" s="561" t="s">
        <v>622</v>
      </c>
      <c r="F42" s="562"/>
      <c r="G42" s="562"/>
      <c r="H42" s="562"/>
      <c r="I42" s="562"/>
      <c r="J42" s="562"/>
      <c r="K42" s="562"/>
      <c r="L42" s="562"/>
      <c r="M42" s="562"/>
      <c r="N42" s="562"/>
      <c r="O42" s="562"/>
      <c r="P42" s="562"/>
      <c r="Q42" s="562"/>
      <c r="R42" s="562"/>
      <c r="S42" s="562"/>
      <c r="T42" s="562"/>
      <c r="U42" s="562"/>
      <c r="V42" s="562"/>
      <c r="W42" s="562"/>
      <c r="X42" s="562"/>
      <c r="Y42" s="562"/>
      <c r="Z42" s="562"/>
      <c r="AA42" s="562"/>
      <c r="AB42" s="562"/>
      <c r="AC42" s="562"/>
      <c r="AD42" s="562"/>
      <c r="AE42" s="562"/>
      <c r="AF42" s="562"/>
      <c r="AG42" s="562"/>
      <c r="AH42" s="562"/>
      <c r="AI42" s="562"/>
      <c r="AJ42" s="563"/>
      <c r="AK42" s="564">
        <v>0</v>
      </c>
      <c r="AL42" s="565"/>
      <c r="AM42" s="565"/>
      <c r="AN42" s="565"/>
      <c r="AO42" s="565"/>
      <c r="AP42" s="565"/>
      <c r="AQ42" s="565"/>
      <c r="AR42" s="565">
        <v>0</v>
      </c>
      <c r="AS42" s="565"/>
      <c r="AT42" s="565"/>
      <c r="AU42" s="565"/>
      <c r="AV42" s="565"/>
      <c r="AW42" s="565"/>
      <c r="AX42" s="565"/>
      <c r="AY42" s="565">
        <v>0</v>
      </c>
      <c r="AZ42" s="565"/>
      <c r="BA42" s="565"/>
      <c r="BB42" s="565"/>
      <c r="BC42" s="565"/>
      <c r="BD42" s="565"/>
      <c r="BE42" s="566"/>
      <c r="BF42" s="567">
        <f t="shared" si="1"/>
        <v>0</v>
      </c>
      <c r="BG42" s="565"/>
      <c r="BH42" s="565"/>
      <c r="BI42" s="565"/>
      <c r="BJ42" s="565"/>
      <c r="BK42" s="565"/>
      <c r="BL42" s="568"/>
    </row>
    <row r="43" spans="1:64" s="187" customFormat="1" ht="15" customHeight="1" x14ac:dyDescent="0.2">
      <c r="A43" s="558" t="s">
        <v>623</v>
      </c>
      <c r="B43" s="559"/>
      <c r="C43" s="559"/>
      <c r="D43" s="560"/>
      <c r="E43" s="561" t="s">
        <v>624</v>
      </c>
      <c r="F43" s="562"/>
      <c r="G43" s="562"/>
      <c r="H43" s="562"/>
      <c r="I43" s="562"/>
      <c r="J43" s="562"/>
      <c r="K43" s="562"/>
      <c r="L43" s="562"/>
      <c r="M43" s="562"/>
      <c r="N43" s="562"/>
      <c r="O43" s="562"/>
      <c r="P43" s="562"/>
      <c r="Q43" s="562"/>
      <c r="R43" s="562"/>
      <c r="S43" s="562"/>
      <c r="T43" s="562"/>
      <c r="U43" s="562"/>
      <c r="V43" s="562"/>
      <c r="W43" s="562"/>
      <c r="X43" s="562"/>
      <c r="Y43" s="562"/>
      <c r="Z43" s="562"/>
      <c r="AA43" s="562"/>
      <c r="AB43" s="562"/>
      <c r="AC43" s="562"/>
      <c r="AD43" s="562"/>
      <c r="AE43" s="562"/>
      <c r="AF43" s="562"/>
      <c r="AG43" s="562"/>
      <c r="AH43" s="562"/>
      <c r="AI43" s="562"/>
      <c r="AJ43" s="563"/>
      <c r="AK43" s="564">
        <v>0</v>
      </c>
      <c r="AL43" s="565"/>
      <c r="AM43" s="565"/>
      <c r="AN43" s="565"/>
      <c r="AO43" s="565"/>
      <c r="AP43" s="565"/>
      <c r="AQ43" s="565"/>
      <c r="AR43" s="565">
        <v>0</v>
      </c>
      <c r="AS43" s="565"/>
      <c r="AT43" s="565"/>
      <c r="AU43" s="565"/>
      <c r="AV43" s="565"/>
      <c r="AW43" s="565"/>
      <c r="AX43" s="565"/>
      <c r="AY43" s="565">
        <v>0</v>
      </c>
      <c r="AZ43" s="565"/>
      <c r="BA43" s="565"/>
      <c r="BB43" s="565"/>
      <c r="BC43" s="565"/>
      <c r="BD43" s="565"/>
      <c r="BE43" s="566"/>
      <c r="BF43" s="567">
        <f t="shared" si="1"/>
        <v>0</v>
      </c>
      <c r="BG43" s="565"/>
      <c r="BH43" s="565"/>
      <c r="BI43" s="565"/>
      <c r="BJ43" s="565"/>
      <c r="BK43" s="565"/>
      <c r="BL43" s="568"/>
    </row>
    <row r="44" spans="1:64" s="187" customFormat="1" ht="15" customHeight="1" x14ac:dyDescent="0.2">
      <c r="A44" s="558" t="s">
        <v>625</v>
      </c>
      <c r="B44" s="559"/>
      <c r="C44" s="559"/>
      <c r="D44" s="560"/>
      <c r="E44" s="561" t="s">
        <v>626</v>
      </c>
      <c r="F44" s="562"/>
      <c r="G44" s="562"/>
      <c r="H44" s="562"/>
      <c r="I44" s="562"/>
      <c r="J44" s="562"/>
      <c r="K44" s="562"/>
      <c r="L44" s="562"/>
      <c r="M44" s="562"/>
      <c r="N44" s="562"/>
      <c r="O44" s="562"/>
      <c r="P44" s="562"/>
      <c r="Q44" s="562"/>
      <c r="R44" s="562"/>
      <c r="S44" s="562"/>
      <c r="T44" s="562"/>
      <c r="U44" s="562"/>
      <c r="V44" s="562"/>
      <c r="W44" s="562"/>
      <c r="X44" s="562"/>
      <c r="Y44" s="562"/>
      <c r="Z44" s="562"/>
      <c r="AA44" s="562"/>
      <c r="AB44" s="562"/>
      <c r="AC44" s="562"/>
      <c r="AD44" s="562"/>
      <c r="AE44" s="562"/>
      <c r="AF44" s="562"/>
      <c r="AG44" s="562"/>
      <c r="AH44" s="562"/>
      <c r="AI44" s="562"/>
      <c r="AJ44" s="563"/>
      <c r="AK44" s="564">
        <v>0</v>
      </c>
      <c r="AL44" s="565"/>
      <c r="AM44" s="565"/>
      <c r="AN44" s="565"/>
      <c r="AO44" s="565"/>
      <c r="AP44" s="565"/>
      <c r="AQ44" s="565"/>
      <c r="AR44" s="565">
        <v>0</v>
      </c>
      <c r="AS44" s="565"/>
      <c r="AT44" s="565"/>
      <c r="AU44" s="565"/>
      <c r="AV44" s="565"/>
      <c r="AW44" s="565"/>
      <c r="AX44" s="565"/>
      <c r="AY44" s="565">
        <v>0</v>
      </c>
      <c r="AZ44" s="565"/>
      <c r="BA44" s="565"/>
      <c r="BB44" s="565"/>
      <c r="BC44" s="565"/>
      <c r="BD44" s="565"/>
      <c r="BE44" s="566"/>
      <c r="BF44" s="567">
        <f t="shared" si="1"/>
        <v>0</v>
      </c>
      <c r="BG44" s="565"/>
      <c r="BH44" s="565"/>
      <c r="BI44" s="565"/>
      <c r="BJ44" s="565"/>
      <c r="BK44" s="565"/>
      <c r="BL44" s="568"/>
    </row>
    <row r="45" spans="1:64" s="187" customFormat="1" ht="15" customHeight="1" thickBot="1" x14ac:dyDescent="0.25">
      <c r="A45" s="611" t="s">
        <v>627</v>
      </c>
      <c r="B45" s="612"/>
      <c r="C45" s="612"/>
      <c r="D45" s="613"/>
      <c r="E45" s="614" t="s">
        <v>628</v>
      </c>
      <c r="F45" s="615"/>
      <c r="G45" s="615"/>
      <c r="H45" s="615"/>
      <c r="I45" s="615"/>
      <c r="J45" s="615"/>
      <c r="K45" s="615"/>
      <c r="L45" s="615"/>
      <c r="M45" s="615"/>
      <c r="N45" s="615"/>
      <c r="O45" s="615"/>
      <c r="P45" s="615"/>
      <c r="Q45" s="615"/>
      <c r="R45" s="615"/>
      <c r="S45" s="615"/>
      <c r="T45" s="615"/>
      <c r="U45" s="615"/>
      <c r="V45" s="615"/>
      <c r="W45" s="615"/>
      <c r="X45" s="615"/>
      <c r="Y45" s="615"/>
      <c r="Z45" s="615"/>
      <c r="AA45" s="615"/>
      <c r="AB45" s="615"/>
      <c r="AC45" s="615"/>
      <c r="AD45" s="615"/>
      <c r="AE45" s="615"/>
      <c r="AF45" s="615"/>
      <c r="AG45" s="615"/>
      <c r="AH45" s="615"/>
      <c r="AI45" s="615"/>
      <c r="AJ45" s="616"/>
      <c r="AK45" s="617">
        <v>0</v>
      </c>
      <c r="AL45" s="618"/>
      <c r="AM45" s="618"/>
      <c r="AN45" s="618"/>
      <c r="AO45" s="618"/>
      <c r="AP45" s="618"/>
      <c r="AQ45" s="618"/>
      <c r="AR45" s="618">
        <v>0</v>
      </c>
      <c r="AS45" s="618"/>
      <c r="AT45" s="618"/>
      <c r="AU45" s="618"/>
      <c r="AV45" s="618"/>
      <c r="AW45" s="618"/>
      <c r="AX45" s="618"/>
      <c r="AY45" s="618">
        <v>0</v>
      </c>
      <c r="AZ45" s="618"/>
      <c r="BA45" s="618"/>
      <c r="BB45" s="618"/>
      <c r="BC45" s="618"/>
      <c r="BD45" s="618"/>
      <c r="BE45" s="619"/>
      <c r="BF45" s="567">
        <f t="shared" si="1"/>
        <v>0</v>
      </c>
      <c r="BG45" s="565"/>
      <c r="BH45" s="565"/>
      <c r="BI45" s="565"/>
      <c r="BJ45" s="565"/>
      <c r="BK45" s="565"/>
      <c r="BL45" s="568"/>
    </row>
    <row r="46" spans="1:64" s="188" customFormat="1" ht="15" customHeight="1" x14ac:dyDescent="0.2">
      <c r="A46" s="626"/>
      <c r="B46" s="627"/>
      <c r="C46" s="627"/>
      <c r="D46" s="628"/>
      <c r="E46" s="572" t="s">
        <v>629</v>
      </c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3"/>
      <c r="Z46" s="573"/>
      <c r="AA46" s="573"/>
      <c r="AB46" s="573"/>
      <c r="AC46" s="573"/>
      <c r="AD46" s="573"/>
      <c r="AE46" s="573"/>
      <c r="AF46" s="573"/>
      <c r="AG46" s="573"/>
      <c r="AH46" s="573"/>
      <c r="AI46" s="573"/>
      <c r="AJ46" s="574"/>
      <c r="AK46" s="629"/>
      <c r="AL46" s="630"/>
      <c r="AM46" s="630"/>
      <c r="AN46" s="630"/>
      <c r="AO46" s="630"/>
      <c r="AP46" s="630"/>
      <c r="AQ46" s="630"/>
      <c r="AR46" s="630"/>
      <c r="AS46" s="630"/>
      <c r="AT46" s="630"/>
      <c r="AU46" s="630"/>
      <c r="AV46" s="630"/>
      <c r="AW46" s="630"/>
      <c r="AX46" s="630"/>
      <c r="AY46" s="630"/>
      <c r="AZ46" s="630"/>
      <c r="BA46" s="630"/>
      <c r="BB46" s="630"/>
      <c r="BC46" s="630"/>
      <c r="BD46" s="630"/>
      <c r="BE46" s="631"/>
      <c r="BF46" s="632"/>
      <c r="BG46" s="633"/>
      <c r="BH46" s="633"/>
      <c r="BI46" s="633"/>
      <c r="BJ46" s="633"/>
      <c r="BK46" s="633"/>
      <c r="BL46" s="634"/>
    </row>
    <row r="47" spans="1:64" s="187" customFormat="1" ht="15" customHeight="1" x14ac:dyDescent="0.2">
      <c r="A47" s="558"/>
      <c r="B47" s="559"/>
      <c r="C47" s="559"/>
      <c r="D47" s="560"/>
      <c r="E47" s="561" t="s">
        <v>630</v>
      </c>
      <c r="F47" s="562"/>
      <c r="G47" s="562"/>
      <c r="H47" s="562"/>
      <c r="I47" s="562"/>
      <c r="J47" s="562"/>
      <c r="K47" s="562"/>
      <c r="L47" s="562"/>
      <c r="M47" s="562"/>
      <c r="N47" s="562"/>
      <c r="O47" s="562"/>
      <c r="P47" s="562"/>
      <c r="Q47" s="562"/>
      <c r="R47" s="562"/>
      <c r="S47" s="562"/>
      <c r="T47" s="562"/>
      <c r="U47" s="562"/>
      <c r="V47" s="562"/>
      <c r="W47" s="562"/>
      <c r="X47" s="562"/>
      <c r="Y47" s="562"/>
      <c r="Z47" s="562"/>
      <c r="AA47" s="562"/>
      <c r="AB47" s="562"/>
      <c r="AC47" s="562"/>
      <c r="AD47" s="562"/>
      <c r="AE47" s="562"/>
      <c r="AF47" s="562"/>
      <c r="AG47" s="562"/>
      <c r="AH47" s="562"/>
      <c r="AI47" s="562"/>
      <c r="AJ47" s="563"/>
      <c r="AK47" s="620"/>
      <c r="AL47" s="621"/>
      <c r="AM47" s="621"/>
      <c r="AN47" s="621"/>
      <c r="AO47" s="621"/>
      <c r="AP47" s="621"/>
      <c r="AQ47" s="621"/>
      <c r="AR47" s="622"/>
      <c r="AS47" s="622"/>
      <c r="AT47" s="622"/>
      <c r="AU47" s="622"/>
      <c r="AV47" s="622"/>
      <c r="AW47" s="622"/>
      <c r="AX47" s="622"/>
      <c r="AY47" s="622"/>
      <c r="AZ47" s="622"/>
      <c r="BA47" s="622"/>
      <c r="BB47" s="622"/>
      <c r="BC47" s="622"/>
      <c r="BD47" s="622"/>
      <c r="BE47" s="623"/>
      <c r="BF47" s="624"/>
      <c r="BG47" s="622"/>
      <c r="BH47" s="622"/>
      <c r="BI47" s="622"/>
      <c r="BJ47" s="622"/>
      <c r="BK47" s="622"/>
      <c r="BL47" s="625"/>
    </row>
    <row r="48" spans="1:64" s="187" customFormat="1" ht="15" customHeight="1" x14ac:dyDescent="0.2">
      <c r="A48" s="558"/>
      <c r="B48" s="559"/>
      <c r="C48" s="559"/>
      <c r="D48" s="560"/>
      <c r="E48" s="561" t="s">
        <v>631</v>
      </c>
      <c r="F48" s="562"/>
      <c r="G48" s="562"/>
      <c r="H48" s="562"/>
      <c r="I48" s="562"/>
      <c r="J48" s="562"/>
      <c r="K48" s="562"/>
      <c r="L48" s="562"/>
      <c r="M48" s="562"/>
      <c r="N48" s="562"/>
      <c r="O48" s="562"/>
      <c r="P48" s="562"/>
      <c r="Q48" s="562"/>
      <c r="R48" s="562"/>
      <c r="S48" s="562"/>
      <c r="T48" s="562"/>
      <c r="U48" s="562"/>
      <c r="V48" s="562"/>
      <c r="W48" s="562"/>
      <c r="X48" s="562"/>
      <c r="Y48" s="562"/>
      <c r="Z48" s="562"/>
      <c r="AA48" s="562"/>
      <c r="AB48" s="562"/>
      <c r="AC48" s="562"/>
      <c r="AD48" s="562"/>
      <c r="AE48" s="562"/>
      <c r="AF48" s="562"/>
      <c r="AG48" s="562"/>
      <c r="AH48" s="562"/>
      <c r="AI48" s="562"/>
      <c r="AJ48" s="563"/>
      <c r="AK48" s="637"/>
      <c r="AL48" s="638"/>
      <c r="AM48" s="638"/>
      <c r="AN48" s="638"/>
      <c r="AO48" s="638"/>
      <c r="AP48" s="638"/>
      <c r="AQ48" s="638"/>
      <c r="AR48" s="637"/>
      <c r="AS48" s="638"/>
      <c r="AT48" s="638"/>
      <c r="AU48" s="638"/>
      <c r="AV48" s="638"/>
      <c r="AW48" s="638"/>
      <c r="AX48" s="638"/>
      <c r="AY48" s="637"/>
      <c r="AZ48" s="638"/>
      <c r="BA48" s="638"/>
      <c r="BB48" s="638"/>
      <c r="BC48" s="638"/>
      <c r="BD48" s="638"/>
      <c r="BE48" s="638"/>
      <c r="BF48" s="637"/>
      <c r="BG48" s="638"/>
      <c r="BH48" s="638"/>
      <c r="BI48" s="638"/>
      <c r="BJ48" s="638"/>
      <c r="BK48" s="638"/>
      <c r="BL48" s="638"/>
    </row>
    <row r="49" spans="1:64" s="187" customFormat="1" ht="15" customHeight="1" thickBot="1" x14ac:dyDescent="0.25">
      <c r="A49" s="611"/>
      <c r="B49" s="612"/>
      <c r="C49" s="612"/>
      <c r="D49" s="613"/>
      <c r="E49" s="614" t="s">
        <v>632</v>
      </c>
      <c r="F49" s="615"/>
      <c r="G49" s="615"/>
      <c r="H49" s="615"/>
      <c r="I49" s="615"/>
      <c r="J49" s="615"/>
      <c r="K49" s="615"/>
      <c r="L49" s="615"/>
      <c r="M49" s="615"/>
      <c r="N49" s="615"/>
      <c r="O49" s="615"/>
      <c r="P49" s="615"/>
      <c r="Q49" s="615"/>
      <c r="R49" s="615"/>
      <c r="S49" s="615"/>
      <c r="T49" s="615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615"/>
      <c r="AI49" s="615"/>
      <c r="AJ49" s="616"/>
      <c r="AK49" s="635"/>
      <c r="AL49" s="636"/>
      <c r="AM49" s="636"/>
      <c r="AN49" s="636"/>
      <c r="AO49" s="636"/>
      <c r="AP49" s="636"/>
      <c r="AQ49" s="636"/>
      <c r="AR49" s="635"/>
      <c r="AS49" s="636"/>
      <c r="AT49" s="636"/>
      <c r="AU49" s="636"/>
      <c r="AV49" s="636"/>
      <c r="AW49" s="636"/>
      <c r="AX49" s="636"/>
      <c r="AY49" s="635"/>
      <c r="AZ49" s="636"/>
      <c r="BA49" s="636"/>
      <c r="BB49" s="636"/>
      <c r="BC49" s="636"/>
      <c r="BD49" s="636"/>
      <c r="BE49" s="636"/>
      <c r="BF49" s="635"/>
      <c r="BG49" s="636"/>
      <c r="BH49" s="636"/>
      <c r="BI49" s="636"/>
      <c r="BJ49" s="636"/>
      <c r="BK49" s="636"/>
      <c r="BL49" s="636"/>
    </row>
    <row r="51" spans="1:64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</row>
    <row r="52" spans="1:64" s="177" customFormat="1" ht="11.25" x14ac:dyDescent="0.2">
      <c r="A52" s="190" t="s">
        <v>633</v>
      </c>
    </row>
    <row r="53" spans="1:64" s="177" customFormat="1" ht="11.25" x14ac:dyDescent="0.2">
      <c r="A53" s="191" t="s">
        <v>634</v>
      </c>
    </row>
  </sheetData>
  <mergeCells count="189">
    <mergeCell ref="A49:D49"/>
    <mergeCell ref="E49:AJ49"/>
    <mergeCell ref="AK49:AQ49"/>
    <mergeCell ref="AR49:AX49"/>
    <mergeCell ref="AY49:BE49"/>
    <mergeCell ref="BF49:BL49"/>
    <mergeCell ref="A48:D48"/>
    <mergeCell ref="E48:AJ48"/>
    <mergeCell ref="AK48:AQ48"/>
    <mergeCell ref="AR48:AX48"/>
    <mergeCell ref="AY48:BE48"/>
    <mergeCell ref="BF48:BL48"/>
    <mergeCell ref="A47:D47"/>
    <mergeCell ref="E47:AJ47"/>
    <mergeCell ref="AK47:AQ47"/>
    <mergeCell ref="AR47:AX47"/>
    <mergeCell ref="AY47:BE47"/>
    <mergeCell ref="BF47:BL47"/>
    <mergeCell ref="A46:D46"/>
    <mergeCell ref="E46:AJ46"/>
    <mergeCell ref="AK46:AQ46"/>
    <mergeCell ref="AR46:AX46"/>
    <mergeCell ref="AY46:BE46"/>
    <mergeCell ref="BF46:BL46"/>
    <mergeCell ref="A45:D45"/>
    <mergeCell ref="E45:AJ45"/>
    <mergeCell ref="AK45:AQ45"/>
    <mergeCell ref="AR45:AX45"/>
    <mergeCell ref="AY45:BE45"/>
    <mergeCell ref="BF45:BL45"/>
    <mergeCell ref="A44:D44"/>
    <mergeCell ref="E44:AJ44"/>
    <mergeCell ref="AK44:AQ44"/>
    <mergeCell ref="AR44:AX44"/>
    <mergeCell ref="AY44:BE44"/>
    <mergeCell ref="BF44:BL44"/>
    <mergeCell ref="A43:D43"/>
    <mergeCell ref="E43:AJ43"/>
    <mergeCell ref="AK43:AQ43"/>
    <mergeCell ref="AR43:AX43"/>
    <mergeCell ref="AY43:BE43"/>
    <mergeCell ref="BF43:BL43"/>
    <mergeCell ref="A42:D42"/>
    <mergeCell ref="E42:AJ42"/>
    <mergeCell ref="AK42:AQ42"/>
    <mergeCell ref="AR42:AX42"/>
    <mergeCell ref="AY42:BE42"/>
    <mergeCell ref="BF42:BL42"/>
    <mergeCell ref="A41:D41"/>
    <mergeCell ref="E41:AJ41"/>
    <mergeCell ref="AK41:AQ41"/>
    <mergeCell ref="AR41:AX41"/>
    <mergeCell ref="AY41:BE41"/>
    <mergeCell ref="BF41:BL41"/>
    <mergeCell ref="A40:D40"/>
    <mergeCell ref="E40:AJ40"/>
    <mergeCell ref="AK40:AQ40"/>
    <mergeCell ref="AR40:AX40"/>
    <mergeCell ref="AY40:BE40"/>
    <mergeCell ref="BF40:BL40"/>
    <mergeCell ref="A39:D39"/>
    <mergeCell ref="E39:AJ39"/>
    <mergeCell ref="AK39:AQ39"/>
    <mergeCell ref="AR39:AX39"/>
    <mergeCell ref="AY39:BE39"/>
    <mergeCell ref="BF39:BL39"/>
    <mergeCell ref="A38:D38"/>
    <mergeCell ref="E38:AJ38"/>
    <mergeCell ref="AK38:AQ38"/>
    <mergeCell ref="AR38:AX38"/>
    <mergeCell ref="AY38:BE38"/>
    <mergeCell ref="BF38:BL38"/>
    <mergeCell ref="A37:D37"/>
    <mergeCell ref="E37:AJ37"/>
    <mergeCell ref="AK37:AQ37"/>
    <mergeCell ref="AR37:AX37"/>
    <mergeCell ref="AY37:BE37"/>
    <mergeCell ref="BF37:BL37"/>
    <mergeCell ref="A36:D36"/>
    <mergeCell ref="E36:AJ36"/>
    <mergeCell ref="AK36:AQ36"/>
    <mergeCell ref="AR36:AX36"/>
    <mergeCell ref="AY36:BE36"/>
    <mergeCell ref="BF36:BL36"/>
    <mergeCell ref="A35:D35"/>
    <mergeCell ref="E35:AJ35"/>
    <mergeCell ref="AK35:AQ35"/>
    <mergeCell ref="AR35:AX35"/>
    <mergeCell ref="AY35:BE35"/>
    <mergeCell ref="BF35:BL35"/>
    <mergeCell ref="A34:D34"/>
    <mergeCell ref="E34:AJ34"/>
    <mergeCell ref="AK34:AQ34"/>
    <mergeCell ref="AR34:AX34"/>
    <mergeCell ref="AY34:BE34"/>
    <mergeCell ref="BF34:BL34"/>
    <mergeCell ref="A33:D33"/>
    <mergeCell ref="E33:AJ33"/>
    <mergeCell ref="AK33:AQ33"/>
    <mergeCell ref="AR33:AX33"/>
    <mergeCell ref="AY33:BE33"/>
    <mergeCell ref="BF33:BL33"/>
    <mergeCell ref="A32:D32"/>
    <mergeCell ref="E32:AJ32"/>
    <mergeCell ref="AK32:AQ32"/>
    <mergeCell ref="AR32:AX32"/>
    <mergeCell ref="AY32:BE32"/>
    <mergeCell ref="BF32:BL32"/>
    <mergeCell ref="A31:D31"/>
    <mergeCell ref="E31:AJ31"/>
    <mergeCell ref="AK31:AQ31"/>
    <mergeCell ref="AR31:AX31"/>
    <mergeCell ref="AY31:BE31"/>
    <mergeCell ref="BF31:BL31"/>
    <mergeCell ref="A30:D30"/>
    <mergeCell ref="E30:AJ30"/>
    <mergeCell ref="AK30:AQ30"/>
    <mergeCell ref="AR30:AX30"/>
    <mergeCell ref="AY30:BE30"/>
    <mergeCell ref="BF30:BL30"/>
    <mergeCell ref="A29:D29"/>
    <mergeCell ref="E29:AJ29"/>
    <mergeCell ref="AK29:AQ29"/>
    <mergeCell ref="AR29:AX29"/>
    <mergeCell ref="AY29:BE29"/>
    <mergeCell ref="BF29:BL29"/>
    <mergeCell ref="A28:D28"/>
    <mergeCell ref="E28:AJ28"/>
    <mergeCell ref="AK28:AQ28"/>
    <mergeCell ref="AR28:AX28"/>
    <mergeCell ref="AY28:BE28"/>
    <mergeCell ref="BF28:BL28"/>
    <mergeCell ref="A27:D27"/>
    <mergeCell ref="E27:AJ27"/>
    <mergeCell ref="AK27:AQ27"/>
    <mergeCell ref="AR27:AX27"/>
    <mergeCell ref="AY27:BE27"/>
    <mergeCell ref="BF27:BL27"/>
    <mergeCell ref="A25:D26"/>
    <mergeCell ref="E25:AJ25"/>
    <mergeCell ref="AK25:AQ26"/>
    <mergeCell ref="AR25:AX26"/>
    <mergeCell ref="AY25:BE26"/>
    <mergeCell ref="BF25:BL26"/>
    <mergeCell ref="E26:AJ26"/>
    <mergeCell ref="A24:D24"/>
    <mergeCell ref="E24:AJ24"/>
    <mergeCell ref="AK24:AQ24"/>
    <mergeCell ref="AR24:AX24"/>
    <mergeCell ref="AY24:BE24"/>
    <mergeCell ref="BF24:BL24"/>
    <mergeCell ref="A23:D23"/>
    <mergeCell ref="E23:AJ23"/>
    <mergeCell ref="AK23:AQ23"/>
    <mergeCell ref="AR23:AX23"/>
    <mergeCell ref="AY23:BE23"/>
    <mergeCell ref="BF23:BL23"/>
    <mergeCell ref="A22:D22"/>
    <mergeCell ref="E22:AJ22"/>
    <mergeCell ref="AK22:AQ22"/>
    <mergeCell ref="AR22:AX22"/>
    <mergeCell ref="AY22:BE22"/>
    <mergeCell ref="BF22:BL22"/>
    <mergeCell ref="A21:D21"/>
    <mergeCell ref="E21:AJ21"/>
    <mergeCell ref="AK21:AQ21"/>
    <mergeCell ref="AR21:AX21"/>
    <mergeCell ref="AY21:BE21"/>
    <mergeCell ref="BF21:BL21"/>
    <mergeCell ref="A6:BL6"/>
    <mergeCell ref="A7:BL7"/>
    <mergeCell ref="AX14:BL14"/>
    <mergeCell ref="AS15:AU15"/>
    <mergeCell ref="AW15:BE15"/>
    <mergeCell ref="BH15:BI15"/>
    <mergeCell ref="A20:D20"/>
    <mergeCell ref="E20:AJ20"/>
    <mergeCell ref="AK20:AQ20"/>
    <mergeCell ref="AR20:AX20"/>
    <mergeCell ref="AY20:BE20"/>
    <mergeCell ref="BF20:BL20"/>
    <mergeCell ref="A19:D19"/>
    <mergeCell ref="E19:AJ19"/>
    <mergeCell ref="AK19:AQ19"/>
    <mergeCell ref="AR19:AX19"/>
    <mergeCell ref="AY19:BE19"/>
    <mergeCell ref="BF19:BL19"/>
    <mergeCell ref="AX12:BL12"/>
    <mergeCell ref="AR13:BL13"/>
  </mergeCells>
  <pageMargins left="0.78740157480314965" right="0.39370078740157483" top="0.39370078740157483" bottom="0.39370078740157483" header="0.27559055118110237" footer="0.27559055118110237"/>
  <pageSetup paperSize="9" scale="91" fitToHeight="0" orientation="portrait" horizontalDpi="4294967295" verticalDpi="4294967295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R67"/>
  <sheetViews>
    <sheetView topLeftCell="A37" zoomScale="80" zoomScaleNormal="80" workbookViewId="0">
      <selection activeCell="H45" sqref="H45:H46"/>
    </sheetView>
  </sheetViews>
  <sheetFormatPr defaultRowHeight="15.75" x14ac:dyDescent="0.25"/>
  <cols>
    <col min="1" max="1" width="10.875" style="1" customWidth="1"/>
    <col min="2" max="2" width="67.5" style="1" customWidth="1"/>
    <col min="3" max="3" width="16.25" style="1" customWidth="1"/>
    <col min="4" max="4" width="10.125" style="1" customWidth="1"/>
    <col min="5" max="5" width="9.875" style="1" customWidth="1"/>
    <col min="6" max="6" width="13" style="1" customWidth="1"/>
    <col min="7" max="7" width="14.375" style="1" customWidth="1"/>
    <col min="8" max="8" width="16" style="1" customWidth="1"/>
    <col min="9" max="10" width="19" style="1" customWidth="1"/>
    <col min="11" max="11" width="10.75" style="1" customWidth="1"/>
    <col min="12" max="12" width="10.5" style="2" customWidth="1"/>
    <col min="13" max="13" width="9.5" style="2" customWidth="1"/>
    <col min="14" max="14" width="8.75" style="2" customWidth="1"/>
    <col min="15" max="15" width="9.25" style="2" customWidth="1"/>
    <col min="16" max="16" width="7" style="2" customWidth="1"/>
    <col min="17" max="20" width="9.25" style="2" customWidth="1"/>
    <col min="21" max="21" width="12.5" style="2" customWidth="1"/>
    <col min="22" max="22" width="12.875" style="2" customWidth="1"/>
    <col min="23" max="23" width="11.375" style="48" customWidth="1"/>
    <col min="24" max="24" width="11.25" style="48" customWidth="1"/>
    <col min="25" max="25" width="13.875" style="2" customWidth="1"/>
    <col min="26" max="26" width="15.375" style="2" customWidth="1"/>
    <col min="27" max="27" width="14.125" style="2" customWidth="1"/>
    <col min="28" max="28" width="17.625" style="48" customWidth="1"/>
    <col min="29" max="36" width="16.625" style="2" customWidth="1"/>
    <col min="37" max="37" width="21.125" style="2" customWidth="1"/>
    <col min="38" max="38" width="7.25" style="2" customWidth="1"/>
    <col min="39" max="39" width="9.875" style="2" customWidth="1"/>
    <col min="40" max="40" width="7.125" style="2" customWidth="1"/>
    <col min="41" max="41" width="6" style="1" customWidth="1"/>
    <col min="42" max="42" width="8.375" style="1" customWidth="1"/>
    <col min="43" max="43" width="5.625" style="1" customWidth="1"/>
    <col min="44" max="44" width="7.375" style="1" customWidth="1"/>
    <col min="45" max="45" width="10" style="1" customWidth="1"/>
    <col min="46" max="46" width="7.875" style="1" customWidth="1"/>
    <col min="47" max="47" width="6.75" style="1" customWidth="1"/>
    <col min="48" max="48" width="9" style="1" customWidth="1"/>
    <col min="49" max="49" width="6.125" style="1" customWidth="1"/>
    <col min="50" max="50" width="6.75" style="1" customWidth="1"/>
    <col min="51" max="51" width="9.375" style="1" customWidth="1"/>
    <col min="52" max="52" width="7.375" style="1" customWidth="1"/>
    <col min="53" max="59" width="7.25" style="1" customWidth="1"/>
    <col min="60" max="60" width="8.625" style="1" customWidth="1"/>
    <col min="61" max="61" width="6.125" style="1" customWidth="1"/>
    <col min="62" max="62" width="6.875" style="1" customWidth="1"/>
    <col min="63" max="63" width="9.625" style="1" customWidth="1"/>
    <col min="64" max="64" width="6.75" style="1" customWidth="1"/>
    <col min="65" max="65" width="7.75" style="1" customWidth="1"/>
    <col min="66" max="16384" width="9" style="1"/>
  </cols>
  <sheetData>
    <row r="1" spans="1:70" ht="18.75" x14ac:dyDescent="0.25">
      <c r="A1" s="2"/>
      <c r="B1" s="2"/>
      <c r="C1" s="2"/>
      <c r="D1" s="2"/>
      <c r="E1" s="2"/>
      <c r="F1" s="2"/>
      <c r="G1" s="2"/>
      <c r="H1" s="2"/>
      <c r="I1" s="2"/>
      <c r="J1" s="48"/>
      <c r="K1" s="2"/>
      <c r="AK1" s="17" t="s">
        <v>87</v>
      </c>
      <c r="AO1" s="2"/>
      <c r="AP1" s="2"/>
      <c r="AQ1" s="2"/>
      <c r="AR1" s="2"/>
      <c r="AS1" s="2"/>
    </row>
    <row r="2" spans="1:70" ht="18.75" x14ac:dyDescent="0.3">
      <c r="A2" s="2"/>
      <c r="B2" s="2"/>
      <c r="C2" s="2"/>
      <c r="D2" s="2"/>
      <c r="E2" s="2"/>
      <c r="F2" s="2"/>
      <c r="G2" s="2"/>
      <c r="H2" s="2"/>
      <c r="I2" s="2"/>
      <c r="J2" s="48"/>
      <c r="K2" s="2"/>
      <c r="AK2" s="12" t="s">
        <v>1</v>
      </c>
      <c r="AO2" s="2"/>
      <c r="AP2" s="2"/>
      <c r="AQ2" s="2"/>
      <c r="AR2" s="2"/>
      <c r="AS2" s="2"/>
    </row>
    <row r="3" spans="1:70" ht="18.75" x14ac:dyDescent="0.3">
      <c r="A3" s="2"/>
      <c r="B3" s="2"/>
      <c r="C3" s="2"/>
      <c r="D3" s="2"/>
      <c r="E3" s="2"/>
      <c r="F3" s="2"/>
      <c r="G3" s="2"/>
      <c r="H3" s="2"/>
      <c r="I3" s="2"/>
      <c r="J3" s="48"/>
      <c r="K3" s="2"/>
      <c r="AJ3" s="1"/>
      <c r="AK3" s="12" t="s">
        <v>638</v>
      </c>
      <c r="AO3" s="2"/>
      <c r="AP3" s="2"/>
      <c r="AQ3" s="2"/>
      <c r="AR3" s="2"/>
      <c r="AS3" s="2"/>
    </row>
    <row r="4" spans="1:70" ht="18.75" x14ac:dyDescent="0.3">
      <c r="A4" s="292" t="s">
        <v>164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48"/>
      <c r="AM4" s="48"/>
      <c r="AN4" s="48"/>
      <c r="AO4" s="48"/>
      <c r="AP4" s="48"/>
      <c r="AQ4" s="48"/>
      <c r="AR4" s="48"/>
      <c r="AS4" s="48"/>
    </row>
    <row r="5" spans="1:70" ht="18.75" x14ac:dyDescent="0.3"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</row>
    <row r="6" spans="1:70" ht="18.75" x14ac:dyDescent="0.25">
      <c r="A6" s="293" t="s">
        <v>322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</row>
    <row r="7" spans="1:70" x14ac:dyDescent="0.25">
      <c r="A7" s="294" t="s">
        <v>101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</row>
    <row r="8" spans="1:70" ht="18.75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Y8" s="48"/>
      <c r="Z8" s="48"/>
      <c r="AA8" s="48"/>
      <c r="AC8" s="48"/>
      <c r="AD8" s="48"/>
      <c r="AE8" s="48"/>
      <c r="AF8" s="48"/>
      <c r="AG8" s="48"/>
      <c r="AH8" s="48"/>
      <c r="AI8" s="48"/>
      <c r="AJ8" s="12"/>
      <c r="AK8" s="48"/>
      <c r="AL8" s="48"/>
      <c r="AM8" s="48"/>
      <c r="AN8" s="48"/>
      <c r="AO8" s="48"/>
      <c r="AP8" s="48"/>
      <c r="AQ8" s="48"/>
      <c r="AR8" s="48"/>
      <c r="AS8" s="48"/>
    </row>
    <row r="9" spans="1:70" ht="18.75" x14ac:dyDescent="0.3">
      <c r="A9" s="289" t="s">
        <v>323</v>
      </c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89"/>
      <c r="AI9" s="289"/>
      <c r="AJ9" s="289"/>
      <c r="AK9" s="289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</row>
    <row r="10" spans="1:70" ht="18.75" x14ac:dyDescent="0.3">
      <c r="A10" s="46"/>
      <c r="B10" s="46"/>
      <c r="C10" s="46"/>
      <c r="D10" s="46"/>
      <c r="E10" s="46"/>
      <c r="F10" s="46"/>
      <c r="G10" s="46"/>
      <c r="H10" s="46"/>
      <c r="I10" s="46"/>
      <c r="J10" s="5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57"/>
      <c r="AC10" s="46"/>
      <c r="AD10" s="46"/>
      <c r="AE10" s="46"/>
      <c r="AF10" s="46"/>
      <c r="AG10" s="46"/>
      <c r="AH10" s="46"/>
      <c r="AI10" s="46"/>
      <c r="AJ10" s="46"/>
      <c r="AK10" s="46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</row>
    <row r="11" spans="1:70" ht="18.75" x14ac:dyDescent="0.3">
      <c r="A11" s="289" t="s">
        <v>325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289"/>
      <c r="AK11" s="289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</row>
    <row r="12" spans="1:70" x14ac:dyDescent="0.25">
      <c r="A12" s="290" t="s">
        <v>324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290"/>
      <c r="AK12" s="290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</row>
    <row r="13" spans="1:70" ht="15.75" customHeight="1" x14ac:dyDescent="0.25">
      <c r="A13" s="296"/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15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</row>
    <row r="14" spans="1:70" ht="72.75" customHeight="1" x14ac:dyDescent="0.25">
      <c r="A14" s="281" t="s">
        <v>49</v>
      </c>
      <c r="B14" s="281" t="s">
        <v>22</v>
      </c>
      <c r="C14" s="281" t="s">
        <v>3</v>
      </c>
      <c r="D14" s="291" t="s">
        <v>50</v>
      </c>
      <c r="E14" s="291" t="s">
        <v>51</v>
      </c>
      <c r="F14" s="281" t="s">
        <v>52</v>
      </c>
      <c r="G14" s="281"/>
      <c r="H14" s="295" t="s">
        <v>169</v>
      </c>
      <c r="I14" s="295"/>
      <c r="J14" s="272" t="s">
        <v>295</v>
      </c>
      <c r="K14" s="275" t="s">
        <v>74</v>
      </c>
      <c r="L14" s="276"/>
      <c r="M14" s="276"/>
      <c r="N14" s="276"/>
      <c r="O14" s="276"/>
      <c r="P14" s="276"/>
      <c r="Q14" s="276"/>
      <c r="R14" s="276"/>
      <c r="S14" s="276"/>
      <c r="T14" s="277"/>
      <c r="U14" s="275" t="s">
        <v>73</v>
      </c>
      <c r="V14" s="276"/>
      <c r="W14" s="276"/>
      <c r="X14" s="276"/>
      <c r="Y14" s="276"/>
      <c r="Z14" s="277"/>
      <c r="AA14" s="285" t="s">
        <v>299</v>
      </c>
      <c r="AB14" s="287"/>
      <c r="AC14" s="275" t="s">
        <v>170</v>
      </c>
      <c r="AD14" s="276"/>
      <c r="AE14" s="276"/>
      <c r="AF14" s="276"/>
      <c r="AG14" s="276"/>
      <c r="AH14" s="276"/>
      <c r="AI14" s="276"/>
      <c r="AJ14" s="276"/>
      <c r="AK14" s="282" t="s">
        <v>106</v>
      </c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70" ht="66" customHeight="1" x14ac:dyDescent="0.25">
      <c r="A15" s="281"/>
      <c r="B15" s="281"/>
      <c r="C15" s="281"/>
      <c r="D15" s="291"/>
      <c r="E15" s="291"/>
      <c r="F15" s="281"/>
      <c r="G15" s="281"/>
      <c r="H15" s="295"/>
      <c r="I15" s="295"/>
      <c r="J15" s="273"/>
      <c r="K15" s="275" t="s">
        <v>14</v>
      </c>
      <c r="L15" s="276"/>
      <c r="M15" s="276"/>
      <c r="N15" s="276"/>
      <c r="O15" s="277"/>
      <c r="P15" s="275" t="s">
        <v>54</v>
      </c>
      <c r="Q15" s="276"/>
      <c r="R15" s="276"/>
      <c r="S15" s="276"/>
      <c r="T15" s="277"/>
      <c r="U15" s="281" t="s">
        <v>300</v>
      </c>
      <c r="V15" s="281"/>
      <c r="W15" s="275" t="s">
        <v>304</v>
      </c>
      <c r="X15" s="277"/>
      <c r="Y15" s="281" t="s">
        <v>305</v>
      </c>
      <c r="Z15" s="281"/>
      <c r="AA15" s="278"/>
      <c r="AB15" s="280"/>
      <c r="AC15" s="297" t="s">
        <v>296</v>
      </c>
      <c r="AD15" s="297"/>
      <c r="AE15" s="297" t="s">
        <v>297</v>
      </c>
      <c r="AF15" s="297"/>
      <c r="AG15" s="297" t="s">
        <v>298</v>
      </c>
      <c r="AH15" s="297"/>
      <c r="AI15" s="281" t="s">
        <v>24</v>
      </c>
      <c r="AJ15" s="295" t="s">
        <v>112</v>
      </c>
      <c r="AK15" s="283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</row>
    <row r="16" spans="1:70" ht="161.25" customHeight="1" x14ac:dyDescent="0.25">
      <c r="A16" s="281"/>
      <c r="B16" s="281"/>
      <c r="C16" s="281"/>
      <c r="D16" s="291"/>
      <c r="E16" s="291"/>
      <c r="F16" s="58" t="s">
        <v>14</v>
      </c>
      <c r="G16" s="58" t="s">
        <v>46</v>
      </c>
      <c r="H16" s="59" t="s">
        <v>107</v>
      </c>
      <c r="I16" s="59" t="s">
        <v>46</v>
      </c>
      <c r="J16" s="274"/>
      <c r="K16" s="47" t="s">
        <v>11</v>
      </c>
      <c r="L16" s="47" t="s">
        <v>20</v>
      </c>
      <c r="M16" s="47" t="s">
        <v>21</v>
      </c>
      <c r="N16" s="44" t="s">
        <v>43</v>
      </c>
      <c r="O16" s="44" t="s">
        <v>44</v>
      </c>
      <c r="P16" s="47" t="s">
        <v>11</v>
      </c>
      <c r="Q16" s="47" t="s">
        <v>20</v>
      </c>
      <c r="R16" s="47" t="s">
        <v>21</v>
      </c>
      <c r="S16" s="44" t="s">
        <v>43</v>
      </c>
      <c r="T16" s="44" t="s">
        <v>44</v>
      </c>
      <c r="U16" s="47" t="s">
        <v>10</v>
      </c>
      <c r="V16" s="47" t="s">
        <v>15</v>
      </c>
      <c r="W16" s="47" t="s">
        <v>10</v>
      </c>
      <c r="X16" s="47" t="s">
        <v>15</v>
      </c>
      <c r="Y16" s="47" t="s">
        <v>10</v>
      </c>
      <c r="Z16" s="47" t="s">
        <v>15</v>
      </c>
      <c r="AA16" s="62" t="s">
        <v>113</v>
      </c>
      <c r="AB16" s="62" t="s">
        <v>109</v>
      </c>
      <c r="AC16" s="62" t="s">
        <v>301</v>
      </c>
      <c r="AD16" s="62" t="s">
        <v>109</v>
      </c>
      <c r="AE16" s="62" t="s">
        <v>301</v>
      </c>
      <c r="AF16" s="62" t="s">
        <v>108</v>
      </c>
      <c r="AG16" s="62" t="s">
        <v>301</v>
      </c>
      <c r="AH16" s="62" t="s">
        <v>108</v>
      </c>
      <c r="AI16" s="281"/>
      <c r="AJ16" s="295"/>
      <c r="AK16" s="284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</row>
    <row r="17" spans="1:65" ht="19.5" customHeight="1" x14ac:dyDescent="0.25">
      <c r="A17" s="62">
        <v>1</v>
      </c>
      <c r="B17" s="62">
        <v>2</v>
      </c>
      <c r="C17" s="62">
        <v>3</v>
      </c>
      <c r="D17" s="62">
        <v>4</v>
      </c>
      <c r="E17" s="62">
        <v>5</v>
      </c>
      <c r="F17" s="62">
        <v>6</v>
      </c>
      <c r="G17" s="62">
        <v>7</v>
      </c>
      <c r="H17" s="62">
        <v>8</v>
      </c>
      <c r="I17" s="62">
        <v>9</v>
      </c>
      <c r="J17" s="62">
        <v>10</v>
      </c>
      <c r="K17" s="62">
        <v>11</v>
      </c>
      <c r="L17" s="62">
        <v>12</v>
      </c>
      <c r="M17" s="62">
        <v>13</v>
      </c>
      <c r="N17" s="62">
        <v>14</v>
      </c>
      <c r="O17" s="62">
        <v>15</v>
      </c>
      <c r="P17" s="62">
        <v>16</v>
      </c>
      <c r="Q17" s="62">
        <v>17</v>
      </c>
      <c r="R17" s="62">
        <v>18</v>
      </c>
      <c r="S17" s="62">
        <v>19</v>
      </c>
      <c r="T17" s="62">
        <v>20</v>
      </c>
      <c r="U17" s="62">
        <v>21</v>
      </c>
      <c r="V17" s="62">
        <v>22</v>
      </c>
      <c r="W17" s="62">
        <v>23</v>
      </c>
      <c r="X17" s="62">
        <v>24</v>
      </c>
      <c r="Y17" s="62">
        <v>25</v>
      </c>
      <c r="Z17" s="62">
        <v>26</v>
      </c>
      <c r="AA17" s="62">
        <v>27</v>
      </c>
      <c r="AB17" s="62">
        <v>28</v>
      </c>
      <c r="AC17" s="66" t="s">
        <v>115</v>
      </c>
      <c r="AD17" s="66" t="s">
        <v>116</v>
      </c>
      <c r="AE17" s="66" t="s">
        <v>117</v>
      </c>
      <c r="AF17" s="66" t="s">
        <v>118</v>
      </c>
      <c r="AG17" s="66" t="s">
        <v>119</v>
      </c>
      <c r="AH17" s="66" t="s">
        <v>120</v>
      </c>
      <c r="AI17" s="62">
        <v>30</v>
      </c>
      <c r="AJ17" s="62">
        <v>31</v>
      </c>
      <c r="AK17" s="62">
        <v>32</v>
      </c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</row>
    <row r="18" spans="1:65" s="5" customFormat="1" ht="27.75" customHeight="1" x14ac:dyDescent="0.25">
      <c r="A18" s="89">
        <v>0</v>
      </c>
      <c r="B18" s="104" t="s">
        <v>224</v>
      </c>
      <c r="C18" s="89" t="s">
        <v>291</v>
      </c>
      <c r="D18" s="89" t="s">
        <v>283</v>
      </c>
      <c r="E18" s="89">
        <v>2016</v>
      </c>
      <c r="F18" s="89">
        <v>2020</v>
      </c>
      <c r="G18" s="89" t="s">
        <v>283</v>
      </c>
      <c r="H18" s="102">
        <f>H21+H23</f>
        <v>172.02949999999998</v>
      </c>
      <c r="I18" s="89" t="s">
        <v>283</v>
      </c>
      <c r="J18" s="102">
        <f>J23</f>
        <v>50</v>
      </c>
      <c r="K18" s="102">
        <f>K21+K23</f>
        <v>122.029</v>
      </c>
      <c r="L18" s="102" t="s">
        <v>283</v>
      </c>
      <c r="M18" s="102">
        <f>M21+M23</f>
        <v>24.081</v>
      </c>
      <c r="N18" s="102">
        <f>N23</f>
        <v>71</v>
      </c>
      <c r="O18" s="102">
        <f>O21+O23</f>
        <v>26.948</v>
      </c>
      <c r="P18" s="89" t="s">
        <v>283</v>
      </c>
      <c r="Q18" s="89" t="s">
        <v>283</v>
      </c>
      <c r="R18" s="89" t="s">
        <v>283</v>
      </c>
      <c r="S18" s="89" t="s">
        <v>283</v>
      </c>
      <c r="T18" s="89" t="s">
        <v>283</v>
      </c>
      <c r="U18" s="102">
        <f>U23</f>
        <v>102.462</v>
      </c>
      <c r="V18" s="102">
        <f>V23</f>
        <v>102.462</v>
      </c>
      <c r="W18" s="102">
        <f>W21+W23</f>
        <v>122.029</v>
      </c>
      <c r="X18" s="102">
        <f>X21+X23</f>
        <v>122.029</v>
      </c>
      <c r="Y18" s="89" t="s">
        <v>283</v>
      </c>
      <c r="Z18" s="89" t="s">
        <v>283</v>
      </c>
      <c r="AA18" s="89" t="s">
        <v>283</v>
      </c>
      <c r="AB18" s="89" t="s">
        <v>283</v>
      </c>
      <c r="AC18" s="102">
        <f>AC21+AC23</f>
        <v>24.081</v>
      </c>
      <c r="AD18" s="89" t="s">
        <v>283</v>
      </c>
      <c r="AE18" s="102">
        <f>AE21+AE23</f>
        <v>25.469000000000001</v>
      </c>
      <c r="AF18" s="89" t="s">
        <v>283</v>
      </c>
      <c r="AG18" s="102">
        <f>AG21+AG23</f>
        <v>26.49</v>
      </c>
      <c r="AH18" s="89" t="s">
        <v>283</v>
      </c>
      <c r="AI18" s="102">
        <f>AI21+AI23</f>
        <v>76.040000000000006</v>
      </c>
      <c r="AJ18" s="89" t="s">
        <v>283</v>
      </c>
      <c r="AK18" s="89" t="s">
        <v>283</v>
      </c>
    </row>
    <row r="19" spans="1:65" s="48" customFormat="1" ht="19.5" customHeight="1" x14ac:dyDescent="0.25">
      <c r="A19" s="91" t="s">
        <v>276</v>
      </c>
      <c r="B19" s="92" t="s">
        <v>233</v>
      </c>
      <c r="C19" s="108" t="s">
        <v>291</v>
      </c>
      <c r="D19" s="89" t="s">
        <v>283</v>
      </c>
      <c r="E19" s="89" t="s">
        <v>283</v>
      </c>
      <c r="F19" s="89" t="s">
        <v>283</v>
      </c>
      <c r="G19" s="89" t="s">
        <v>283</v>
      </c>
      <c r="H19" s="89" t="s">
        <v>283</v>
      </c>
      <c r="I19" s="89" t="s">
        <v>283</v>
      </c>
      <c r="J19" s="89" t="s">
        <v>283</v>
      </c>
      <c r="K19" s="89" t="s">
        <v>283</v>
      </c>
      <c r="L19" s="89" t="s">
        <v>283</v>
      </c>
      <c r="M19" s="89" t="s">
        <v>283</v>
      </c>
      <c r="N19" s="89" t="s">
        <v>283</v>
      </c>
      <c r="O19" s="89" t="s">
        <v>283</v>
      </c>
      <c r="P19" s="89" t="s">
        <v>283</v>
      </c>
      <c r="Q19" s="89" t="s">
        <v>283</v>
      </c>
      <c r="R19" s="89" t="s">
        <v>283</v>
      </c>
      <c r="S19" s="89" t="s">
        <v>283</v>
      </c>
      <c r="T19" s="89" t="s">
        <v>283</v>
      </c>
      <c r="U19" s="89" t="s">
        <v>283</v>
      </c>
      <c r="V19" s="89" t="s">
        <v>283</v>
      </c>
      <c r="W19" s="89" t="s">
        <v>283</v>
      </c>
      <c r="X19" s="89" t="s">
        <v>283</v>
      </c>
      <c r="Y19" s="89" t="s">
        <v>283</v>
      </c>
      <c r="Z19" s="89" t="s">
        <v>283</v>
      </c>
      <c r="AA19" s="89" t="s">
        <v>283</v>
      </c>
      <c r="AB19" s="89" t="s">
        <v>283</v>
      </c>
      <c r="AC19" s="89" t="s">
        <v>283</v>
      </c>
      <c r="AD19" s="89" t="s">
        <v>283</v>
      </c>
      <c r="AE19" s="89" t="s">
        <v>283</v>
      </c>
      <c r="AF19" s="89" t="s">
        <v>283</v>
      </c>
      <c r="AG19" s="89" t="s">
        <v>283</v>
      </c>
      <c r="AH19" s="89" t="s">
        <v>283</v>
      </c>
      <c r="AI19" s="89" t="s">
        <v>283</v>
      </c>
      <c r="AJ19" s="89" t="s">
        <v>283</v>
      </c>
      <c r="AK19" s="89" t="s">
        <v>283</v>
      </c>
    </row>
    <row r="20" spans="1:65" s="48" customFormat="1" ht="21.75" customHeight="1" x14ac:dyDescent="0.25">
      <c r="A20" s="91" t="s">
        <v>277</v>
      </c>
      <c r="B20" s="92" t="s">
        <v>234</v>
      </c>
      <c r="C20" s="108" t="s">
        <v>291</v>
      </c>
      <c r="D20" s="89" t="s">
        <v>283</v>
      </c>
      <c r="E20" s="89" t="s">
        <v>283</v>
      </c>
      <c r="F20" s="89" t="s">
        <v>283</v>
      </c>
      <c r="G20" s="89" t="s">
        <v>283</v>
      </c>
      <c r="H20" s="89" t="s">
        <v>283</v>
      </c>
      <c r="I20" s="89" t="s">
        <v>283</v>
      </c>
      <c r="J20" s="89" t="s">
        <v>283</v>
      </c>
      <c r="K20" s="89" t="s">
        <v>283</v>
      </c>
      <c r="L20" s="89" t="s">
        <v>283</v>
      </c>
      <c r="M20" s="89" t="s">
        <v>283</v>
      </c>
      <c r="N20" s="89" t="s">
        <v>283</v>
      </c>
      <c r="O20" s="89" t="s">
        <v>283</v>
      </c>
      <c r="P20" s="89" t="s">
        <v>283</v>
      </c>
      <c r="Q20" s="89" t="s">
        <v>283</v>
      </c>
      <c r="R20" s="89" t="s">
        <v>283</v>
      </c>
      <c r="S20" s="89" t="s">
        <v>283</v>
      </c>
      <c r="T20" s="89" t="s">
        <v>283</v>
      </c>
      <c r="U20" s="89" t="s">
        <v>283</v>
      </c>
      <c r="V20" s="89" t="s">
        <v>283</v>
      </c>
      <c r="W20" s="89" t="s">
        <v>283</v>
      </c>
      <c r="X20" s="89" t="s">
        <v>283</v>
      </c>
      <c r="Y20" s="89" t="s">
        <v>283</v>
      </c>
      <c r="Z20" s="89" t="s">
        <v>283</v>
      </c>
      <c r="AA20" s="89" t="s">
        <v>283</v>
      </c>
      <c r="AB20" s="89" t="s">
        <v>283</v>
      </c>
      <c r="AC20" s="89" t="s">
        <v>283</v>
      </c>
      <c r="AD20" s="89" t="s">
        <v>283</v>
      </c>
      <c r="AE20" s="89" t="s">
        <v>283</v>
      </c>
      <c r="AF20" s="89" t="s">
        <v>283</v>
      </c>
      <c r="AG20" s="89" t="s">
        <v>283</v>
      </c>
      <c r="AH20" s="89" t="s">
        <v>283</v>
      </c>
      <c r="AI20" s="89" t="s">
        <v>283</v>
      </c>
      <c r="AJ20" s="89" t="s">
        <v>283</v>
      </c>
      <c r="AK20" s="89" t="s">
        <v>283</v>
      </c>
    </row>
    <row r="21" spans="1:65" s="5" customFormat="1" ht="21" customHeight="1" x14ac:dyDescent="0.25">
      <c r="A21" s="91" t="s">
        <v>278</v>
      </c>
      <c r="B21" s="92" t="s">
        <v>235</v>
      </c>
      <c r="C21" s="89" t="s">
        <v>291</v>
      </c>
      <c r="D21" s="89" t="s">
        <v>283</v>
      </c>
      <c r="E21" s="89">
        <v>2018</v>
      </c>
      <c r="F21" s="89">
        <v>2020</v>
      </c>
      <c r="G21" s="89" t="s">
        <v>283</v>
      </c>
      <c r="H21" s="102">
        <f>H38</f>
        <v>14.830500000000001</v>
      </c>
      <c r="I21" s="102" t="str">
        <f t="shared" ref="I21:AK21" si="0">I38</f>
        <v>нд</v>
      </c>
      <c r="J21" s="102" t="str">
        <f t="shared" si="0"/>
        <v>нд</v>
      </c>
      <c r="K21" s="102">
        <f t="shared" si="0"/>
        <v>14.83</v>
      </c>
      <c r="L21" s="102" t="str">
        <f t="shared" si="0"/>
        <v>нд</v>
      </c>
      <c r="M21" s="102">
        <f>M38</f>
        <v>0</v>
      </c>
      <c r="N21" s="102" t="str">
        <f t="shared" si="0"/>
        <v>нд</v>
      </c>
      <c r="O21" s="102">
        <f t="shared" si="0"/>
        <v>14.83</v>
      </c>
      <c r="P21" s="102" t="str">
        <f t="shared" si="0"/>
        <v>нд</v>
      </c>
      <c r="Q21" s="102" t="str">
        <f t="shared" si="0"/>
        <v>нд</v>
      </c>
      <c r="R21" s="102" t="str">
        <f t="shared" si="0"/>
        <v>нд</v>
      </c>
      <c r="S21" s="102" t="str">
        <f t="shared" si="0"/>
        <v>нд</v>
      </c>
      <c r="T21" s="102" t="str">
        <f t="shared" si="0"/>
        <v>нд</v>
      </c>
      <c r="U21" s="102" t="str">
        <f t="shared" si="0"/>
        <v>нд</v>
      </c>
      <c r="V21" s="102" t="str">
        <f t="shared" si="0"/>
        <v>нд</v>
      </c>
      <c r="W21" s="102">
        <f t="shared" si="0"/>
        <v>14.83</v>
      </c>
      <c r="X21" s="102">
        <f t="shared" si="0"/>
        <v>14.83</v>
      </c>
      <c r="Y21" s="102" t="str">
        <f t="shared" si="0"/>
        <v>нд</v>
      </c>
      <c r="Z21" s="102" t="str">
        <f t="shared" si="0"/>
        <v>нд</v>
      </c>
      <c r="AA21" s="102" t="str">
        <f t="shared" si="0"/>
        <v>нд</v>
      </c>
      <c r="AB21" s="102" t="str">
        <f t="shared" si="0"/>
        <v>нд</v>
      </c>
      <c r="AC21" s="102">
        <f t="shared" si="0"/>
        <v>4.915</v>
      </c>
      <c r="AD21" s="102" t="str">
        <f t="shared" si="0"/>
        <v>нд</v>
      </c>
      <c r="AE21" s="102" t="str">
        <f t="shared" si="0"/>
        <v>4,915</v>
      </c>
      <c r="AF21" s="102" t="str">
        <f t="shared" si="0"/>
        <v>нд</v>
      </c>
      <c r="AG21" s="102">
        <f t="shared" si="0"/>
        <v>5</v>
      </c>
      <c r="AH21" s="102" t="str">
        <f t="shared" si="0"/>
        <v>нд</v>
      </c>
      <c r="AI21" s="102">
        <f t="shared" si="0"/>
        <v>14.83</v>
      </c>
      <c r="AJ21" s="102" t="str">
        <f t="shared" si="0"/>
        <v>нд</v>
      </c>
      <c r="AK21" s="102" t="str">
        <f t="shared" si="0"/>
        <v>нд</v>
      </c>
      <c r="AM21" s="107"/>
    </row>
    <row r="22" spans="1:65" s="48" customFormat="1" ht="38.25" customHeight="1" x14ac:dyDescent="0.25">
      <c r="A22" s="91" t="s">
        <v>279</v>
      </c>
      <c r="B22" s="92" t="s">
        <v>236</v>
      </c>
      <c r="C22" s="108" t="s">
        <v>291</v>
      </c>
      <c r="D22" s="89" t="s">
        <v>283</v>
      </c>
      <c r="E22" s="89" t="s">
        <v>283</v>
      </c>
      <c r="F22" s="89" t="s">
        <v>283</v>
      </c>
      <c r="G22" s="89" t="s">
        <v>283</v>
      </c>
      <c r="H22" s="89" t="s">
        <v>283</v>
      </c>
      <c r="I22" s="108" t="s">
        <v>283</v>
      </c>
      <c r="J22" s="108" t="s">
        <v>283</v>
      </c>
      <c r="K22" s="108" t="s">
        <v>283</v>
      </c>
      <c r="L22" s="108" t="s">
        <v>283</v>
      </c>
      <c r="M22" s="108" t="s">
        <v>283</v>
      </c>
      <c r="N22" s="108" t="s">
        <v>283</v>
      </c>
      <c r="O22" s="108" t="s">
        <v>283</v>
      </c>
      <c r="P22" s="108" t="s">
        <v>283</v>
      </c>
      <c r="Q22" s="108" t="s">
        <v>283</v>
      </c>
      <c r="R22" s="108" t="s">
        <v>283</v>
      </c>
      <c r="S22" s="108" t="s">
        <v>283</v>
      </c>
      <c r="T22" s="108" t="s">
        <v>283</v>
      </c>
      <c r="U22" s="108" t="s">
        <v>283</v>
      </c>
      <c r="V22" s="108" t="s">
        <v>283</v>
      </c>
      <c r="W22" s="108" t="s">
        <v>283</v>
      </c>
      <c r="X22" s="108" t="s">
        <v>283</v>
      </c>
      <c r="Y22" s="108" t="s">
        <v>283</v>
      </c>
      <c r="Z22" s="108" t="s">
        <v>283</v>
      </c>
      <c r="AA22" s="108" t="s">
        <v>283</v>
      </c>
      <c r="AB22" s="108" t="s">
        <v>283</v>
      </c>
      <c r="AC22" s="66" t="s">
        <v>283</v>
      </c>
      <c r="AD22" s="66" t="s">
        <v>283</v>
      </c>
      <c r="AE22" s="66" t="s">
        <v>283</v>
      </c>
      <c r="AF22" s="66" t="s">
        <v>283</v>
      </c>
      <c r="AG22" s="66" t="s">
        <v>283</v>
      </c>
      <c r="AH22" s="66" t="s">
        <v>283</v>
      </c>
      <c r="AI22" s="108" t="s">
        <v>283</v>
      </c>
      <c r="AJ22" s="108" t="s">
        <v>283</v>
      </c>
      <c r="AK22" s="108" t="s">
        <v>283</v>
      </c>
    </row>
    <row r="23" spans="1:65" s="5" customFormat="1" ht="24.75" customHeight="1" x14ac:dyDescent="0.25">
      <c r="A23" s="91" t="s">
        <v>280</v>
      </c>
      <c r="B23" s="92" t="s">
        <v>237</v>
      </c>
      <c r="C23" s="89" t="s">
        <v>291</v>
      </c>
      <c r="D23" s="89" t="s">
        <v>283</v>
      </c>
      <c r="E23" s="89">
        <v>2016</v>
      </c>
      <c r="F23" s="89">
        <v>2020</v>
      </c>
      <c r="G23" s="89" t="s">
        <v>283</v>
      </c>
      <c r="H23" s="102">
        <f>H49</f>
        <v>157.19899999999998</v>
      </c>
      <c r="I23" s="102" t="s">
        <v>283</v>
      </c>
      <c r="J23" s="102">
        <f t="shared" ref="J23:AI23" si="1">J49</f>
        <v>50</v>
      </c>
      <c r="K23" s="102">
        <f t="shared" si="1"/>
        <v>107.199</v>
      </c>
      <c r="L23" s="89" t="s">
        <v>283</v>
      </c>
      <c r="M23" s="102">
        <f t="shared" si="1"/>
        <v>24.081</v>
      </c>
      <c r="N23" s="102">
        <f t="shared" si="1"/>
        <v>71</v>
      </c>
      <c r="O23" s="102">
        <f t="shared" si="1"/>
        <v>12.118</v>
      </c>
      <c r="P23" s="89" t="s">
        <v>283</v>
      </c>
      <c r="Q23" s="89" t="s">
        <v>283</v>
      </c>
      <c r="R23" s="89" t="s">
        <v>283</v>
      </c>
      <c r="S23" s="89" t="s">
        <v>283</v>
      </c>
      <c r="T23" s="89" t="s">
        <v>283</v>
      </c>
      <c r="U23" s="102">
        <f t="shared" si="1"/>
        <v>102.462</v>
      </c>
      <c r="V23" s="102">
        <f t="shared" si="1"/>
        <v>102.462</v>
      </c>
      <c r="W23" s="102">
        <f t="shared" si="1"/>
        <v>107.199</v>
      </c>
      <c r="X23" s="102">
        <f t="shared" si="1"/>
        <v>107.199</v>
      </c>
      <c r="Y23" s="89" t="s">
        <v>283</v>
      </c>
      <c r="Z23" s="89" t="s">
        <v>283</v>
      </c>
      <c r="AA23" s="89" t="s">
        <v>283</v>
      </c>
      <c r="AB23" s="89" t="s">
        <v>283</v>
      </c>
      <c r="AC23" s="102">
        <f t="shared" si="1"/>
        <v>19.166</v>
      </c>
      <c r="AD23" s="89" t="s">
        <v>283</v>
      </c>
      <c r="AE23" s="102">
        <f t="shared" si="1"/>
        <v>20.554000000000002</v>
      </c>
      <c r="AF23" s="89" t="s">
        <v>283</v>
      </c>
      <c r="AG23" s="102">
        <f t="shared" si="1"/>
        <v>21.49</v>
      </c>
      <c r="AH23" s="89" t="s">
        <v>283</v>
      </c>
      <c r="AI23" s="102">
        <f t="shared" si="1"/>
        <v>61.21</v>
      </c>
      <c r="AJ23" s="89" t="s">
        <v>283</v>
      </c>
      <c r="AK23" s="89" t="s">
        <v>283</v>
      </c>
    </row>
    <row r="24" spans="1:65" s="48" customFormat="1" ht="19.5" customHeight="1" x14ac:dyDescent="0.25">
      <c r="A24" s="89" t="s">
        <v>222</v>
      </c>
      <c r="B24" s="89" t="s">
        <v>230</v>
      </c>
      <c r="C24" s="89" t="s">
        <v>283</v>
      </c>
      <c r="D24" s="89" t="s">
        <v>283</v>
      </c>
      <c r="E24" s="89" t="s">
        <v>283</v>
      </c>
      <c r="F24" s="89" t="s">
        <v>283</v>
      </c>
      <c r="G24" s="108" t="s">
        <v>283</v>
      </c>
      <c r="H24" s="89" t="s">
        <v>283</v>
      </c>
      <c r="I24" s="89" t="s">
        <v>283</v>
      </c>
      <c r="J24" s="89" t="s">
        <v>283</v>
      </c>
      <c r="K24" s="89" t="s">
        <v>283</v>
      </c>
      <c r="L24" s="89" t="s">
        <v>283</v>
      </c>
      <c r="M24" s="89" t="s">
        <v>283</v>
      </c>
      <c r="N24" s="89" t="s">
        <v>283</v>
      </c>
      <c r="O24" s="89" t="s">
        <v>283</v>
      </c>
      <c r="P24" s="89" t="s">
        <v>283</v>
      </c>
      <c r="Q24" s="89" t="s">
        <v>283</v>
      </c>
      <c r="R24" s="89" t="s">
        <v>283</v>
      </c>
      <c r="S24" s="89" t="s">
        <v>283</v>
      </c>
      <c r="T24" s="89" t="s">
        <v>283</v>
      </c>
      <c r="U24" s="89" t="s">
        <v>283</v>
      </c>
      <c r="V24" s="89" t="s">
        <v>283</v>
      </c>
      <c r="W24" s="89" t="s">
        <v>283</v>
      </c>
      <c r="X24" s="89" t="s">
        <v>283</v>
      </c>
      <c r="Y24" s="89" t="s">
        <v>283</v>
      </c>
      <c r="Z24" s="89" t="s">
        <v>283</v>
      </c>
      <c r="AA24" s="89" t="s">
        <v>283</v>
      </c>
      <c r="AB24" s="89" t="s">
        <v>283</v>
      </c>
      <c r="AC24" s="89" t="s">
        <v>283</v>
      </c>
      <c r="AD24" s="89" t="s">
        <v>283</v>
      </c>
      <c r="AE24" s="89" t="s">
        <v>283</v>
      </c>
      <c r="AF24" s="89" t="s">
        <v>283</v>
      </c>
      <c r="AG24" s="89" t="s">
        <v>283</v>
      </c>
      <c r="AH24" s="89" t="s">
        <v>283</v>
      </c>
      <c r="AI24" s="89" t="s">
        <v>283</v>
      </c>
      <c r="AJ24" s="89" t="s">
        <v>283</v>
      </c>
      <c r="AK24" s="89" t="s">
        <v>283</v>
      </c>
    </row>
    <row r="25" spans="1:65" s="48" customFormat="1" ht="19.5" customHeight="1" x14ac:dyDescent="0.25">
      <c r="A25" s="108" t="s">
        <v>231</v>
      </c>
      <c r="B25" s="88" t="s">
        <v>225</v>
      </c>
      <c r="C25" s="108" t="s">
        <v>291</v>
      </c>
      <c r="D25" s="108" t="s">
        <v>283</v>
      </c>
      <c r="E25" s="108" t="s">
        <v>283</v>
      </c>
      <c r="F25" s="108" t="s">
        <v>283</v>
      </c>
      <c r="G25" s="108" t="s">
        <v>283</v>
      </c>
      <c r="H25" s="108" t="s">
        <v>283</v>
      </c>
      <c r="I25" s="108" t="s">
        <v>283</v>
      </c>
      <c r="J25" s="108" t="s">
        <v>283</v>
      </c>
      <c r="K25" s="108" t="s">
        <v>283</v>
      </c>
      <c r="L25" s="108" t="s">
        <v>283</v>
      </c>
      <c r="M25" s="108" t="s">
        <v>283</v>
      </c>
      <c r="N25" s="108" t="s">
        <v>283</v>
      </c>
      <c r="O25" s="108" t="s">
        <v>283</v>
      </c>
      <c r="P25" s="108" t="s">
        <v>283</v>
      </c>
      <c r="Q25" s="108" t="s">
        <v>283</v>
      </c>
      <c r="R25" s="108" t="s">
        <v>283</v>
      </c>
      <c r="S25" s="108" t="s">
        <v>283</v>
      </c>
      <c r="T25" s="108" t="s">
        <v>283</v>
      </c>
      <c r="U25" s="108" t="s">
        <v>283</v>
      </c>
      <c r="V25" s="108" t="s">
        <v>283</v>
      </c>
      <c r="W25" s="108" t="s">
        <v>283</v>
      </c>
      <c r="X25" s="108" t="s">
        <v>283</v>
      </c>
      <c r="Y25" s="108" t="s">
        <v>283</v>
      </c>
      <c r="Z25" s="108" t="s">
        <v>283</v>
      </c>
      <c r="AA25" s="108" t="s">
        <v>283</v>
      </c>
      <c r="AB25" s="108" t="s">
        <v>283</v>
      </c>
      <c r="AC25" s="108" t="s">
        <v>283</v>
      </c>
      <c r="AD25" s="108" t="s">
        <v>283</v>
      </c>
      <c r="AE25" s="108" t="s">
        <v>283</v>
      </c>
      <c r="AF25" s="108" t="s">
        <v>283</v>
      </c>
      <c r="AG25" s="108" t="s">
        <v>283</v>
      </c>
      <c r="AH25" s="108" t="s">
        <v>283</v>
      </c>
      <c r="AI25" s="108" t="s">
        <v>283</v>
      </c>
      <c r="AJ25" s="108" t="s">
        <v>283</v>
      </c>
      <c r="AK25" s="108" t="s">
        <v>283</v>
      </c>
    </row>
    <row r="26" spans="1:65" s="48" customFormat="1" ht="32.25" customHeight="1" x14ac:dyDescent="0.25">
      <c r="A26" s="108" t="s">
        <v>232</v>
      </c>
      <c r="B26" s="88" t="s">
        <v>238</v>
      </c>
      <c r="C26" s="108" t="s">
        <v>291</v>
      </c>
      <c r="D26" s="108" t="s">
        <v>283</v>
      </c>
      <c r="E26" s="108" t="s">
        <v>283</v>
      </c>
      <c r="F26" s="108" t="s">
        <v>283</v>
      </c>
      <c r="G26" s="108" t="s">
        <v>283</v>
      </c>
      <c r="H26" s="108" t="s">
        <v>283</v>
      </c>
      <c r="I26" s="108" t="s">
        <v>283</v>
      </c>
      <c r="J26" s="108" t="s">
        <v>283</v>
      </c>
      <c r="K26" s="108" t="s">
        <v>283</v>
      </c>
      <c r="L26" s="108" t="s">
        <v>283</v>
      </c>
      <c r="M26" s="108" t="s">
        <v>283</v>
      </c>
      <c r="N26" s="108" t="s">
        <v>283</v>
      </c>
      <c r="O26" s="108" t="s">
        <v>283</v>
      </c>
      <c r="P26" s="108" t="s">
        <v>283</v>
      </c>
      <c r="Q26" s="108" t="s">
        <v>283</v>
      </c>
      <c r="R26" s="108" t="s">
        <v>283</v>
      </c>
      <c r="S26" s="108" t="s">
        <v>283</v>
      </c>
      <c r="T26" s="108" t="s">
        <v>283</v>
      </c>
      <c r="U26" s="108" t="s">
        <v>283</v>
      </c>
      <c r="V26" s="108" t="s">
        <v>283</v>
      </c>
      <c r="W26" s="108" t="s">
        <v>283</v>
      </c>
      <c r="X26" s="108" t="s">
        <v>283</v>
      </c>
      <c r="Y26" s="108" t="s">
        <v>283</v>
      </c>
      <c r="Z26" s="108" t="s">
        <v>283</v>
      </c>
      <c r="AA26" s="108" t="s">
        <v>283</v>
      </c>
      <c r="AB26" s="108" t="s">
        <v>283</v>
      </c>
      <c r="AC26" s="108" t="s">
        <v>283</v>
      </c>
      <c r="AD26" s="108" t="s">
        <v>283</v>
      </c>
      <c r="AE26" s="108" t="s">
        <v>283</v>
      </c>
      <c r="AF26" s="108" t="s">
        <v>283</v>
      </c>
      <c r="AG26" s="108" t="s">
        <v>283</v>
      </c>
      <c r="AH26" s="108" t="s">
        <v>283</v>
      </c>
      <c r="AI26" s="108" t="s">
        <v>283</v>
      </c>
      <c r="AJ26" s="108" t="s">
        <v>283</v>
      </c>
      <c r="AK26" s="108" t="s">
        <v>283</v>
      </c>
    </row>
    <row r="27" spans="1:65" s="48" customFormat="1" ht="39.75" customHeight="1" x14ac:dyDescent="0.25">
      <c r="A27" s="108" t="s">
        <v>239</v>
      </c>
      <c r="B27" s="88" t="s">
        <v>240</v>
      </c>
      <c r="C27" s="108" t="s">
        <v>291</v>
      </c>
      <c r="D27" s="108" t="s">
        <v>283</v>
      </c>
      <c r="E27" s="108" t="s">
        <v>283</v>
      </c>
      <c r="F27" s="108" t="s">
        <v>283</v>
      </c>
      <c r="G27" s="108" t="s">
        <v>283</v>
      </c>
      <c r="H27" s="108" t="s">
        <v>283</v>
      </c>
      <c r="I27" s="108" t="s">
        <v>283</v>
      </c>
      <c r="J27" s="108" t="s">
        <v>283</v>
      </c>
      <c r="K27" s="108" t="s">
        <v>283</v>
      </c>
      <c r="L27" s="108" t="s">
        <v>283</v>
      </c>
      <c r="M27" s="108" t="s">
        <v>283</v>
      </c>
      <c r="N27" s="108" t="s">
        <v>283</v>
      </c>
      <c r="O27" s="108" t="s">
        <v>283</v>
      </c>
      <c r="P27" s="108" t="s">
        <v>283</v>
      </c>
      <c r="Q27" s="108" t="s">
        <v>283</v>
      </c>
      <c r="R27" s="108" t="s">
        <v>283</v>
      </c>
      <c r="S27" s="108" t="s">
        <v>283</v>
      </c>
      <c r="T27" s="108" t="s">
        <v>283</v>
      </c>
      <c r="U27" s="108" t="s">
        <v>283</v>
      </c>
      <c r="V27" s="108" t="s">
        <v>283</v>
      </c>
      <c r="W27" s="108" t="s">
        <v>283</v>
      </c>
      <c r="X27" s="108" t="s">
        <v>283</v>
      </c>
      <c r="Y27" s="108" t="s">
        <v>283</v>
      </c>
      <c r="Z27" s="108" t="s">
        <v>283</v>
      </c>
      <c r="AA27" s="108" t="s">
        <v>283</v>
      </c>
      <c r="AB27" s="108" t="s">
        <v>283</v>
      </c>
      <c r="AC27" s="108" t="s">
        <v>283</v>
      </c>
      <c r="AD27" s="108" t="s">
        <v>283</v>
      </c>
      <c r="AE27" s="108" t="s">
        <v>283</v>
      </c>
      <c r="AF27" s="108" t="s">
        <v>283</v>
      </c>
      <c r="AG27" s="108" t="s">
        <v>283</v>
      </c>
      <c r="AH27" s="108" t="s">
        <v>283</v>
      </c>
      <c r="AI27" s="108" t="s">
        <v>283</v>
      </c>
      <c r="AJ27" s="108" t="s">
        <v>283</v>
      </c>
      <c r="AK27" s="108" t="s">
        <v>283</v>
      </c>
    </row>
    <row r="28" spans="1:65" s="48" customFormat="1" ht="42" customHeight="1" x14ac:dyDescent="0.25">
      <c r="A28" s="108" t="s">
        <v>241</v>
      </c>
      <c r="B28" s="88" t="s">
        <v>242</v>
      </c>
      <c r="C28" s="108" t="s">
        <v>291</v>
      </c>
      <c r="D28" s="108" t="s">
        <v>283</v>
      </c>
      <c r="E28" s="108" t="s">
        <v>283</v>
      </c>
      <c r="F28" s="108" t="s">
        <v>283</v>
      </c>
      <c r="G28" s="108" t="s">
        <v>283</v>
      </c>
      <c r="H28" s="108" t="s">
        <v>283</v>
      </c>
      <c r="I28" s="108" t="s">
        <v>283</v>
      </c>
      <c r="J28" s="108" t="s">
        <v>283</v>
      </c>
      <c r="K28" s="108" t="s">
        <v>283</v>
      </c>
      <c r="L28" s="108" t="s">
        <v>283</v>
      </c>
      <c r="M28" s="108" t="s">
        <v>283</v>
      </c>
      <c r="N28" s="108" t="s">
        <v>283</v>
      </c>
      <c r="O28" s="108" t="s">
        <v>283</v>
      </c>
      <c r="P28" s="108" t="s">
        <v>283</v>
      </c>
      <c r="Q28" s="108" t="s">
        <v>283</v>
      </c>
      <c r="R28" s="108" t="s">
        <v>283</v>
      </c>
      <c r="S28" s="108" t="s">
        <v>283</v>
      </c>
      <c r="T28" s="108" t="s">
        <v>283</v>
      </c>
      <c r="U28" s="108" t="s">
        <v>283</v>
      </c>
      <c r="V28" s="108" t="s">
        <v>283</v>
      </c>
      <c r="W28" s="108" t="s">
        <v>283</v>
      </c>
      <c r="X28" s="108" t="s">
        <v>283</v>
      </c>
      <c r="Y28" s="108" t="s">
        <v>283</v>
      </c>
      <c r="Z28" s="108" t="s">
        <v>283</v>
      </c>
      <c r="AA28" s="108" t="s">
        <v>283</v>
      </c>
      <c r="AB28" s="108" t="s">
        <v>283</v>
      </c>
      <c r="AC28" s="108" t="s">
        <v>283</v>
      </c>
      <c r="AD28" s="108" t="s">
        <v>283</v>
      </c>
      <c r="AE28" s="108" t="s">
        <v>283</v>
      </c>
      <c r="AF28" s="108" t="s">
        <v>283</v>
      </c>
      <c r="AG28" s="108" t="s">
        <v>283</v>
      </c>
      <c r="AH28" s="108" t="s">
        <v>283</v>
      </c>
      <c r="AI28" s="108" t="s">
        <v>283</v>
      </c>
      <c r="AJ28" s="108" t="s">
        <v>283</v>
      </c>
      <c r="AK28" s="108" t="s">
        <v>283</v>
      </c>
    </row>
    <row r="29" spans="1:65" s="48" customFormat="1" ht="36" customHeight="1" x14ac:dyDescent="0.25">
      <c r="A29" s="108" t="s">
        <v>243</v>
      </c>
      <c r="B29" s="88" t="s">
        <v>244</v>
      </c>
      <c r="C29" s="108" t="s">
        <v>291</v>
      </c>
      <c r="D29" s="108" t="s">
        <v>283</v>
      </c>
      <c r="E29" s="108" t="s">
        <v>283</v>
      </c>
      <c r="F29" s="108" t="s">
        <v>283</v>
      </c>
      <c r="G29" s="108" t="s">
        <v>283</v>
      </c>
      <c r="H29" s="108" t="s">
        <v>283</v>
      </c>
      <c r="I29" s="108" t="s">
        <v>283</v>
      </c>
      <c r="J29" s="108" t="s">
        <v>283</v>
      </c>
      <c r="K29" s="108" t="s">
        <v>283</v>
      </c>
      <c r="L29" s="108" t="s">
        <v>283</v>
      </c>
      <c r="M29" s="108" t="s">
        <v>283</v>
      </c>
      <c r="N29" s="108" t="s">
        <v>283</v>
      </c>
      <c r="O29" s="108" t="s">
        <v>283</v>
      </c>
      <c r="P29" s="108" t="s">
        <v>283</v>
      </c>
      <c r="Q29" s="108" t="s">
        <v>283</v>
      </c>
      <c r="R29" s="108" t="s">
        <v>283</v>
      </c>
      <c r="S29" s="108" t="s">
        <v>283</v>
      </c>
      <c r="T29" s="108" t="s">
        <v>283</v>
      </c>
      <c r="U29" s="108" t="s">
        <v>283</v>
      </c>
      <c r="V29" s="108" t="s">
        <v>283</v>
      </c>
      <c r="W29" s="108" t="s">
        <v>283</v>
      </c>
      <c r="X29" s="108" t="s">
        <v>283</v>
      </c>
      <c r="Y29" s="108" t="s">
        <v>283</v>
      </c>
      <c r="Z29" s="108" t="s">
        <v>283</v>
      </c>
      <c r="AA29" s="108" t="s">
        <v>283</v>
      </c>
      <c r="AB29" s="108" t="s">
        <v>283</v>
      </c>
      <c r="AC29" s="108" t="s">
        <v>283</v>
      </c>
      <c r="AD29" s="108" t="s">
        <v>283</v>
      </c>
      <c r="AE29" s="108" t="s">
        <v>283</v>
      </c>
      <c r="AF29" s="108" t="s">
        <v>283</v>
      </c>
      <c r="AG29" s="108" t="s">
        <v>283</v>
      </c>
      <c r="AH29" s="108" t="s">
        <v>283</v>
      </c>
      <c r="AI29" s="108" t="s">
        <v>283</v>
      </c>
      <c r="AJ29" s="108" t="s">
        <v>283</v>
      </c>
      <c r="AK29" s="108" t="s">
        <v>283</v>
      </c>
    </row>
    <row r="30" spans="1:65" s="48" customFormat="1" ht="36.75" customHeight="1" x14ac:dyDescent="0.25">
      <c r="A30" s="108" t="s">
        <v>245</v>
      </c>
      <c r="B30" s="88" t="s">
        <v>246</v>
      </c>
      <c r="C30" s="108" t="s">
        <v>291</v>
      </c>
      <c r="D30" s="108" t="s">
        <v>283</v>
      </c>
      <c r="E30" s="108" t="s">
        <v>283</v>
      </c>
      <c r="F30" s="108" t="s">
        <v>283</v>
      </c>
      <c r="G30" s="108" t="s">
        <v>283</v>
      </c>
      <c r="H30" s="108" t="s">
        <v>283</v>
      </c>
      <c r="I30" s="108" t="s">
        <v>283</v>
      </c>
      <c r="J30" s="108" t="s">
        <v>283</v>
      </c>
      <c r="K30" s="108" t="s">
        <v>283</v>
      </c>
      <c r="L30" s="108" t="s">
        <v>283</v>
      </c>
      <c r="M30" s="108" t="s">
        <v>283</v>
      </c>
      <c r="N30" s="108" t="s">
        <v>283</v>
      </c>
      <c r="O30" s="108" t="s">
        <v>283</v>
      </c>
      <c r="P30" s="108" t="s">
        <v>283</v>
      </c>
      <c r="Q30" s="108" t="s">
        <v>283</v>
      </c>
      <c r="R30" s="108" t="s">
        <v>283</v>
      </c>
      <c r="S30" s="108" t="s">
        <v>283</v>
      </c>
      <c r="T30" s="108" t="s">
        <v>283</v>
      </c>
      <c r="U30" s="108" t="s">
        <v>283</v>
      </c>
      <c r="V30" s="108" t="s">
        <v>283</v>
      </c>
      <c r="W30" s="108" t="s">
        <v>283</v>
      </c>
      <c r="X30" s="108" t="s">
        <v>283</v>
      </c>
      <c r="Y30" s="108" t="s">
        <v>283</v>
      </c>
      <c r="Z30" s="108" t="s">
        <v>283</v>
      </c>
      <c r="AA30" s="108" t="s">
        <v>283</v>
      </c>
      <c r="AB30" s="108" t="s">
        <v>283</v>
      </c>
      <c r="AC30" s="108" t="s">
        <v>283</v>
      </c>
      <c r="AD30" s="108" t="s">
        <v>283</v>
      </c>
      <c r="AE30" s="108" t="s">
        <v>283</v>
      </c>
      <c r="AF30" s="108" t="s">
        <v>283</v>
      </c>
      <c r="AG30" s="108" t="s">
        <v>283</v>
      </c>
      <c r="AH30" s="108" t="s">
        <v>283</v>
      </c>
      <c r="AI30" s="108" t="s">
        <v>283</v>
      </c>
      <c r="AJ30" s="108" t="s">
        <v>283</v>
      </c>
      <c r="AK30" s="108" t="s">
        <v>283</v>
      </c>
    </row>
    <row r="31" spans="1:65" s="48" customFormat="1" ht="38.25" customHeight="1" x14ac:dyDescent="0.25">
      <c r="A31" s="108" t="s">
        <v>248</v>
      </c>
      <c r="B31" s="88" t="s">
        <v>226</v>
      </c>
      <c r="C31" s="108" t="s">
        <v>291</v>
      </c>
      <c r="D31" s="108" t="s">
        <v>283</v>
      </c>
      <c r="E31" s="108" t="s">
        <v>283</v>
      </c>
      <c r="F31" s="108" t="s">
        <v>283</v>
      </c>
      <c r="G31" s="108" t="s">
        <v>283</v>
      </c>
      <c r="H31" s="108" t="s">
        <v>283</v>
      </c>
      <c r="I31" s="108" t="s">
        <v>283</v>
      </c>
      <c r="J31" s="108" t="s">
        <v>283</v>
      </c>
      <c r="K31" s="108" t="s">
        <v>283</v>
      </c>
      <c r="L31" s="108" t="s">
        <v>283</v>
      </c>
      <c r="M31" s="108" t="s">
        <v>283</v>
      </c>
      <c r="N31" s="108" t="s">
        <v>283</v>
      </c>
      <c r="O31" s="108" t="s">
        <v>283</v>
      </c>
      <c r="P31" s="108" t="s">
        <v>283</v>
      </c>
      <c r="Q31" s="108" t="s">
        <v>283</v>
      </c>
      <c r="R31" s="108" t="s">
        <v>283</v>
      </c>
      <c r="S31" s="108" t="s">
        <v>283</v>
      </c>
      <c r="T31" s="108" t="s">
        <v>283</v>
      </c>
      <c r="U31" s="108" t="s">
        <v>283</v>
      </c>
      <c r="V31" s="108" t="s">
        <v>283</v>
      </c>
      <c r="W31" s="108" t="s">
        <v>283</v>
      </c>
      <c r="X31" s="108" t="s">
        <v>283</v>
      </c>
      <c r="Y31" s="108" t="s">
        <v>283</v>
      </c>
      <c r="Z31" s="108" t="s">
        <v>283</v>
      </c>
      <c r="AA31" s="108" t="s">
        <v>283</v>
      </c>
      <c r="AB31" s="108" t="s">
        <v>283</v>
      </c>
      <c r="AC31" s="108" t="s">
        <v>283</v>
      </c>
      <c r="AD31" s="108" t="s">
        <v>283</v>
      </c>
      <c r="AE31" s="108" t="s">
        <v>283</v>
      </c>
      <c r="AF31" s="108" t="s">
        <v>283</v>
      </c>
      <c r="AG31" s="108" t="s">
        <v>283</v>
      </c>
      <c r="AH31" s="108" t="s">
        <v>283</v>
      </c>
      <c r="AI31" s="108" t="s">
        <v>283</v>
      </c>
      <c r="AJ31" s="108" t="s">
        <v>283</v>
      </c>
      <c r="AK31" s="108" t="s">
        <v>283</v>
      </c>
    </row>
    <row r="32" spans="1:65" s="48" customFormat="1" ht="36" customHeight="1" x14ac:dyDescent="0.25">
      <c r="A32" s="108" t="s">
        <v>249</v>
      </c>
      <c r="B32" s="88" t="s">
        <v>253</v>
      </c>
      <c r="C32" s="108" t="s">
        <v>291</v>
      </c>
      <c r="D32" s="108" t="s">
        <v>283</v>
      </c>
      <c r="E32" s="108" t="s">
        <v>283</v>
      </c>
      <c r="F32" s="108" t="s">
        <v>283</v>
      </c>
      <c r="G32" s="108" t="s">
        <v>283</v>
      </c>
      <c r="H32" s="108" t="s">
        <v>283</v>
      </c>
      <c r="I32" s="108" t="s">
        <v>283</v>
      </c>
      <c r="J32" s="108" t="s">
        <v>283</v>
      </c>
      <c r="K32" s="108" t="s">
        <v>283</v>
      </c>
      <c r="L32" s="108" t="s">
        <v>283</v>
      </c>
      <c r="M32" s="108" t="s">
        <v>283</v>
      </c>
      <c r="N32" s="108" t="s">
        <v>283</v>
      </c>
      <c r="O32" s="108" t="s">
        <v>283</v>
      </c>
      <c r="P32" s="108" t="s">
        <v>283</v>
      </c>
      <c r="Q32" s="108" t="s">
        <v>283</v>
      </c>
      <c r="R32" s="108" t="s">
        <v>283</v>
      </c>
      <c r="S32" s="108" t="s">
        <v>283</v>
      </c>
      <c r="T32" s="108" t="s">
        <v>283</v>
      </c>
      <c r="U32" s="108" t="s">
        <v>283</v>
      </c>
      <c r="V32" s="108" t="s">
        <v>283</v>
      </c>
      <c r="W32" s="108" t="s">
        <v>283</v>
      </c>
      <c r="X32" s="108" t="s">
        <v>283</v>
      </c>
      <c r="Y32" s="108" t="s">
        <v>283</v>
      </c>
      <c r="Z32" s="108" t="s">
        <v>283</v>
      </c>
      <c r="AA32" s="108" t="s">
        <v>283</v>
      </c>
      <c r="AB32" s="108" t="s">
        <v>283</v>
      </c>
      <c r="AC32" s="108" t="s">
        <v>283</v>
      </c>
      <c r="AD32" s="108" t="s">
        <v>283</v>
      </c>
      <c r="AE32" s="108" t="s">
        <v>283</v>
      </c>
      <c r="AF32" s="108" t="s">
        <v>283</v>
      </c>
      <c r="AG32" s="108" t="s">
        <v>283</v>
      </c>
      <c r="AH32" s="108" t="s">
        <v>283</v>
      </c>
      <c r="AI32" s="108" t="s">
        <v>283</v>
      </c>
      <c r="AJ32" s="108" t="s">
        <v>283</v>
      </c>
      <c r="AK32" s="108" t="s">
        <v>283</v>
      </c>
    </row>
    <row r="33" spans="1:37" s="48" customFormat="1" ht="42" customHeight="1" x14ac:dyDescent="0.25">
      <c r="A33" s="108" t="s">
        <v>258</v>
      </c>
      <c r="B33" s="88" t="s">
        <v>261</v>
      </c>
      <c r="C33" s="108" t="s">
        <v>291</v>
      </c>
      <c r="D33" s="108" t="s">
        <v>283</v>
      </c>
      <c r="E33" s="108" t="s">
        <v>283</v>
      </c>
      <c r="F33" s="108" t="s">
        <v>283</v>
      </c>
      <c r="G33" s="108" t="s">
        <v>283</v>
      </c>
      <c r="H33" s="108" t="s">
        <v>283</v>
      </c>
      <c r="I33" s="108" t="s">
        <v>283</v>
      </c>
      <c r="J33" s="108" t="s">
        <v>283</v>
      </c>
      <c r="K33" s="108" t="s">
        <v>283</v>
      </c>
      <c r="L33" s="108" t="s">
        <v>283</v>
      </c>
      <c r="M33" s="108" t="s">
        <v>283</v>
      </c>
      <c r="N33" s="108" t="s">
        <v>283</v>
      </c>
      <c r="O33" s="108" t="s">
        <v>283</v>
      </c>
      <c r="P33" s="108" t="s">
        <v>283</v>
      </c>
      <c r="Q33" s="108" t="s">
        <v>283</v>
      </c>
      <c r="R33" s="108" t="s">
        <v>283</v>
      </c>
      <c r="S33" s="108" t="s">
        <v>283</v>
      </c>
      <c r="T33" s="108" t="s">
        <v>283</v>
      </c>
      <c r="U33" s="108" t="s">
        <v>283</v>
      </c>
      <c r="V33" s="108" t="s">
        <v>283</v>
      </c>
      <c r="W33" s="108" t="s">
        <v>283</v>
      </c>
      <c r="X33" s="108" t="s">
        <v>283</v>
      </c>
      <c r="Y33" s="108" t="s">
        <v>283</v>
      </c>
      <c r="Z33" s="108" t="s">
        <v>283</v>
      </c>
      <c r="AA33" s="108" t="s">
        <v>283</v>
      </c>
      <c r="AB33" s="108" t="s">
        <v>283</v>
      </c>
      <c r="AC33" s="108" t="s">
        <v>283</v>
      </c>
      <c r="AD33" s="108" t="s">
        <v>283</v>
      </c>
      <c r="AE33" s="108" t="s">
        <v>283</v>
      </c>
      <c r="AF33" s="108" t="s">
        <v>283</v>
      </c>
      <c r="AG33" s="108" t="s">
        <v>283</v>
      </c>
      <c r="AH33" s="108" t="s">
        <v>283</v>
      </c>
      <c r="AI33" s="108" t="s">
        <v>283</v>
      </c>
      <c r="AJ33" s="108" t="s">
        <v>283</v>
      </c>
      <c r="AK33" s="108" t="s">
        <v>283</v>
      </c>
    </row>
    <row r="34" spans="1:37" s="48" customFormat="1" ht="42.75" customHeight="1" x14ac:dyDescent="0.25">
      <c r="A34" s="108" t="s">
        <v>259</v>
      </c>
      <c r="B34" s="88" t="s">
        <v>260</v>
      </c>
      <c r="C34" s="108" t="s">
        <v>291</v>
      </c>
      <c r="D34" s="108" t="s">
        <v>283</v>
      </c>
      <c r="E34" s="108" t="s">
        <v>283</v>
      </c>
      <c r="F34" s="108" t="s">
        <v>283</v>
      </c>
      <c r="G34" s="108" t="s">
        <v>283</v>
      </c>
      <c r="H34" s="108" t="s">
        <v>283</v>
      </c>
      <c r="I34" s="108" t="s">
        <v>283</v>
      </c>
      <c r="J34" s="108" t="s">
        <v>283</v>
      </c>
      <c r="K34" s="108" t="s">
        <v>283</v>
      </c>
      <c r="L34" s="108" t="s">
        <v>283</v>
      </c>
      <c r="M34" s="108" t="s">
        <v>283</v>
      </c>
      <c r="N34" s="108" t="s">
        <v>283</v>
      </c>
      <c r="O34" s="108" t="s">
        <v>283</v>
      </c>
      <c r="P34" s="108" t="s">
        <v>283</v>
      </c>
      <c r="Q34" s="108" t="s">
        <v>283</v>
      </c>
      <c r="R34" s="108" t="s">
        <v>283</v>
      </c>
      <c r="S34" s="108" t="s">
        <v>283</v>
      </c>
      <c r="T34" s="108" t="s">
        <v>283</v>
      </c>
      <c r="U34" s="108" t="s">
        <v>283</v>
      </c>
      <c r="V34" s="108" t="s">
        <v>283</v>
      </c>
      <c r="W34" s="108" t="s">
        <v>283</v>
      </c>
      <c r="X34" s="108" t="s">
        <v>283</v>
      </c>
      <c r="Y34" s="108" t="s">
        <v>283</v>
      </c>
      <c r="Z34" s="108" t="s">
        <v>283</v>
      </c>
      <c r="AA34" s="108" t="s">
        <v>283</v>
      </c>
      <c r="AB34" s="108" t="s">
        <v>283</v>
      </c>
      <c r="AC34" s="108" t="s">
        <v>283</v>
      </c>
      <c r="AD34" s="108" t="s">
        <v>283</v>
      </c>
      <c r="AE34" s="108" t="s">
        <v>283</v>
      </c>
      <c r="AF34" s="108" t="s">
        <v>283</v>
      </c>
      <c r="AG34" s="108" t="s">
        <v>283</v>
      </c>
      <c r="AH34" s="108" t="s">
        <v>283</v>
      </c>
      <c r="AI34" s="108" t="s">
        <v>283</v>
      </c>
      <c r="AJ34" s="108" t="s">
        <v>283</v>
      </c>
      <c r="AK34" s="108" t="s">
        <v>283</v>
      </c>
    </row>
    <row r="35" spans="1:37" s="48" customFormat="1" ht="45.75" customHeight="1" x14ac:dyDescent="0.25">
      <c r="A35" s="108" t="s">
        <v>250</v>
      </c>
      <c r="B35" s="88" t="s">
        <v>254</v>
      </c>
      <c r="C35" s="108" t="s">
        <v>291</v>
      </c>
      <c r="D35" s="108" t="s">
        <v>283</v>
      </c>
      <c r="E35" s="108" t="s">
        <v>283</v>
      </c>
      <c r="F35" s="108" t="s">
        <v>283</v>
      </c>
      <c r="G35" s="108" t="s">
        <v>283</v>
      </c>
      <c r="H35" s="108" t="s">
        <v>283</v>
      </c>
      <c r="I35" s="108" t="s">
        <v>283</v>
      </c>
      <c r="J35" s="108" t="s">
        <v>283</v>
      </c>
      <c r="K35" s="108" t="s">
        <v>283</v>
      </c>
      <c r="L35" s="108" t="s">
        <v>283</v>
      </c>
      <c r="M35" s="108" t="s">
        <v>283</v>
      </c>
      <c r="N35" s="108" t="s">
        <v>283</v>
      </c>
      <c r="O35" s="108" t="s">
        <v>283</v>
      </c>
      <c r="P35" s="108" t="s">
        <v>283</v>
      </c>
      <c r="Q35" s="108" t="s">
        <v>283</v>
      </c>
      <c r="R35" s="108" t="s">
        <v>283</v>
      </c>
      <c r="S35" s="108" t="s">
        <v>283</v>
      </c>
      <c r="T35" s="108" t="s">
        <v>283</v>
      </c>
      <c r="U35" s="108" t="s">
        <v>283</v>
      </c>
      <c r="V35" s="108" t="s">
        <v>283</v>
      </c>
      <c r="W35" s="108" t="s">
        <v>283</v>
      </c>
      <c r="X35" s="108" t="s">
        <v>283</v>
      </c>
      <c r="Y35" s="108" t="s">
        <v>283</v>
      </c>
      <c r="Z35" s="108" t="s">
        <v>283</v>
      </c>
      <c r="AA35" s="108" t="s">
        <v>283</v>
      </c>
      <c r="AB35" s="108" t="s">
        <v>283</v>
      </c>
      <c r="AC35" s="108" t="s">
        <v>283</v>
      </c>
      <c r="AD35" s="108" t="s">
        <v>283</v>
      </c>
      <c r="AE35" s="108" t="s">
        <v>283</v>
      </c>
      <c r="AF35" s="108" t="s">
        <v>283</v>
      </c>
      <c r="AG35" s="108" t="s">
        <v>283</v>
      </c>
      <c r="AH35" s="108" t="s">
        <v>283</v>
      </c>
      <c r="AI35" s="108" t="s">
        <v>283</v>
      </c>
      <c r="AJ35" s="108" t="s">
        <v>283</v>
      </c>
      <c r="AK35" s="108" t="s">
        <v>283</v>
      </c>
    </row>
    <row r="36" spans="1:37" s="48" customFormat="1" ht="38.25" customHeight="1" x14ac:dyDescent="0.25">
      <c r="A36" s="108" t="s">
        <v>251</v>
      </c>
      <c r="B36" s="88" t="s">
        <v>255</v>
      </c>
      <c r="C36" s="108" t="s">
        <v>291</v>
      </c>
      <c r="D36" s="108" t="s">
        <v>283</v>
      </c>
      <c r="E36" s="108" t="s">
        <v>283</v>
      </c>
      <c r="F36" s="108" t="s">
        <v>283</v>
      </c>
      <c r="G36" s="108" t="s">
        <v>283</v>
      </c>
      <c r="H36" s="108" t="s">
        <v>283</v>
      </c>
      <c r="I36" s="108" t="s">
        <v>283</v>
      </c>
      <c r="J36" s="108" t="s">
        <v>283</v>
      </c>
      <c r="K36" s="108" t="s">
        <v>283</v>
      </c>
      <c r="L36" s="108" t="s">
        <v>283</v>
      </c>
      <c r="M36" s="108" t="s">
        <v>283</v>
      </c>
      <c r="N36" s="108" t="s">
        <v>283</v>
      </c>
      <c r="O36" s="108" t="s">
        <v>283</v>
      </c>
      <c r="P36" s="108" t="s">
        <v>283</v>
      </c>
      <c r="Q36" s="108" t="s">
        <v>283</v>
      </c>
      <c r="R36" s="108" t="s">
        <v>283</v>
      </c>
      <c r="S36" s="108" t="s">
        <v>283</v>
      </c>
      <c r="T36" s="108" t="s">
        <v>283</v>
      </c>
      <c r="U36" s="108" t="s">
        <v>283</v>
      </c>
      <c r="V36" s="108" t="s">
        <v>283</v>
      </c>
      <c r="W36" s="108" t="s">
        <v>283</v>
      </c>
      <c r="X36" s="108" t="s">
        <v>283</v>
      </c>
      <c r="Y36" s="108" t="s">
        <v>283</v>
      </c>
      <c r="Z36" s="108" t="s">
        <v>283</v>
      </c>
      <c r="AA36" s="108" t="s">
        <v>283</v>
      </c>
      <c r="AB36" s="108" t="s">
        <v>283</v>
      </c>
      <c r="AC36" s="108" t="s">
        <v>283</v>
      </c>
      <c r="AD36" s="108" t="s">
        <v>283</v>
      </c>
      <c r="AE36" s="108" t="s">
        <v>283</v>
      </c>
      <c r="AF36" s="108" t="s">
        <v>283</v>
      </c>
      <c r="AG36" s="108" t="s">
        <v>283</v>
      </c>
      <c r="AH36" s="108" t="s">
        <v>283</v>
      </c>
      <c r="AI36" s="108" t="s">
        <v>283</v>
      </c>
      <c r="AJ36" s="108" t="s">
        <v>283</v>
      </c>
      <c r="AK36" s="108" t="s">
        <v>283</v>
      </c>
    </row>
    <row r="37" spans="1:37" s="48" customFormat="1" ht="33" customHeight="1" x14ac:dyDescent="0.25">
      <c r="A37" s="108" t="s">
        <v>252</v>
      </c>
      <c r="B37" s="88" t="s">
        <v>256</v>
      </c>
      <c r="C37" s="108" t="s">
        <v>291</v>
      </c>
      <c r="D37" s="108" t="s">
        <v>283</v>
      </c>
      <c r="E37" s="108" t="s">
        <v>283</v>
      </c>
      <c r="F37" s="108" t="s">
        <v>283</v>
      </c>
      <c r="G37" s="108" t="s">
        <v>283</v>
      </c>
      <c r="H37" s="108" t="s">
        <v>283</v>
      </c>
      <c r="I37" s="108" t="s">
        <v>283</v>
      </c>
      <c r="J37" s="108" t="s">
        <v>283</v>
      </c>
      <c r="K37" s="108" t="s">
        <v>283</v>
      </c>
      <c r="L37" s="108" t="s">
        <v>283</v>
      </c>
      <c r="M37" s="108" t="s">
        <v>283</v>
      </c>
      <c r="N37" s="108" t="s">
        <v>283</v>
      </c>
      <c r="O37" s="108" t="s">
        <v>283</v>
      </c>
      <c r="P37" s="108" t="s">
        <v>283</v>
      </c>
      <c r="Q37" s="108" t="s">
        <v>283</v>
      </c>
      <c r="R37" s="108" t="s">
        <v>283</v>
      </c>
      <c r="S37" s="108" t="s">
        <v>283</v>
      </c>
      <c r="T37" s="108" t="s">
        <v>283</v>
      </c>
      <c r="U37" s="108" t="s">
        <v>283</v>
      </c>
      <c r="V37" s="108" t="s">
        <v>283</v>
      </c>
      <c r="W37" s="108" t="s">
        <v>283</v>
      </c>
      <c r="X37" s="108" t="s">
        <v>283</v>
      </c>
      <c r="Y37" s="108" t="s">
        <v>283</v>
      </c>
      <c r="Z37" s="108" t="s">
        <v>283</v>
      </c>
      <c r="AA37" s="108" t="s">
        <v>283</v>
      </c>
      <c r="AB37" s="108" t="s">
        <v>283</v>
      </c>
      <c r="AC37" s="108" t="s">
        <v>283</v>
      </c>
      <c r="AD37" s="108" t="s">
        <v>283</v>
      </c>
      <c r="AE37" s="108" t="s">
        <v>283</v>
      </c>
      <c r="AF37" s="108" t="s">
        <v>283</v>
      </c>
      <c r="AG37" s="108" t="s">
        <v>283</v>
      </c>
      <c r="AH37" s="108" t="s">
        <v>283</v>
      </c>
      <c r="AI37" s="108" t="s">
        <v>283</v>
      </c>
      <c r="AJ37" s="108" t="s">
        <v>283</v>
      </c>
      <c r="AK37" s="108" t="s">
        <v>283</v>
      </c>
    </row>
    <row r="38" spans="1:37" s="48" customFormat="1" ht="19.5" customHeight="1" x14ac:dyDescent="0.25">
      <c r="A38" s="108" t="s">
        <v>257</v>
      </c>
      <c r="B38" s="88" t="s">
        <v>227</v>
      </c>
      <c r="C38" s="108" t="s">
        <v>291</v>
      </c>
      <c r="D38" s="108" t="s">
        <v>283</v>
      </c>
      <c r="E38" s="108">
        <v>2018</v>
      </c>
      <c r="F38" s="108">
        <v>2020</v>
      </c>
      <c r="G38" s="108" t="s">
        <v>283</v>
      </c>
      <c r="H38" s="94">
        <f>H42</f>
        <v>14.830500000000001</v>
      </c>
      <c r="I38" s="94" t="s">
        <v>283</v>
      </c>
      <c r="J38" s="94" t="s">
        <v>283</v>
      </c>
      <c r="K38" s="94">
        <f>K42</f>
        <v>14.83</v>
      </c>
      <c r="L38" s="94" t="s">
        <v>283</v>
      </c>
      <c r="M38" s="94">
        <v>0</v>
      </c>
      <c r="N38" s="94" t="s">
        <v>283</v>
      </c>
      <c r="O38" s="94">
        <f>O42</f>
        <v>14.83</v>
      </c>
      <c r="P38" s="243" t="s">
        <v>283</v>
      </c>
      <c r="Q38" s="243" t="s">
        <v>283</v>
      </c>
      <c r="R38" s="243" t="s">
        <v>283</v>
      </c>
      <c r="S38" s="243" t="s">
        <v>283</v>
      </c>
      <c r="T38" s="243" t="s">
        <v>283</v>
      </c>
      <c r="U38" s="243" t="s">
        <v>283</v>
      </c>
      <c r="V38" s="243" t="s">
        <v>283</v>
      </c>
      <c r="W38" s="94">
        <f>W42</f>
        <v>14.83</v>
      </c>
      <c r="X38" s="94">
        <f>X42</f>
        <v>14.83</v>
      </c>
      <c r="Y38" s="94" t="s">
        <v>283</v>
      </c>
      <c r="Z38" s="94" t="s">
        <v>283</v>
      </c>
      <c r="AA38" s="94" t="s">
        <v>283</v>
      </c>
      <c r="AB38" s="94" t="s">
        <v>283</v>
      </c>
      <c r="AC38" s="94">
        <f>AC42</f>
        <v>4.915</v>
      </c>
      <c r="AD38" s="94" t="s">
        <v>283</v>
      </c>
      <c r="AE38" s="94" t="str">
        <f>AE42</f>
        <v>4,915</v>
      </c>
      <c r="AF38" s="94" t="s">
        <v>283</v>
      </c>
      <c r="AG38" s="94">
        <f>AG42</f>
        <v>5</v>
      </c>
      <c r="AH38" s="94" t="s">
        <v>283</v>
      </c>
      <c r="AI38" s="94">
        <f>AI42</f>
        <v>14.83</v>
      </c>
      <c r="AJ38" s="243" t="s">
        <v>283</v>
      </c>
      <c r="AK38" s="243" t="s">
        <v>283</v>
      </c>
    </row>
    <row r="39" spans="1:37" s="48" customFormat="1" ht="34.5" customHeight="1" x14ac:dyDescent="0.25">
      <c r="A39" s="108" t="s">
        <v>262</v>
      </c>
      <c r="B39" s="88" t="s">
        <v>266</v>
      </c>
      <c r="C39" s="108" t="s">
        <v>291</v>
      </c>
      <c r="D39" s="108" t="s">
        <v>283</v>
      </c>
      <c r="E39" s="108">
        <v>2018</v>
      </c>
      <c r="F39" s="108">
        <v>2020</v>
      </c>
      <c r="G39" s="108" t="s">
        <v>283</v>
      </c>
      <c r="H39" s="94" t="s">
        <v>283</v>
      </c>
      <c r="I39" s="108" t="s">
        <v>283</v>
      </c>
      <c r="J39" s="108" t="s">
        <v>283</v>
      </c>
      <c r="K39" s="94" t="s">
        <v>283</v>
      </c>
      <c r="L39" s="108" t="s">
        <v>283</v>
      </c>
      <c r="M39" s="94" t="s">
        <v>283</v>
      </c>
      <c r="N39" s="108" t="s">
        <v>283</v>
      </c>
      <c r="O39" s="108" t="s">
        <v>283</v>
      </c>
      <c r="P39" s="243" t="s">
        <v>283</v>
      </c>
      <c r="Q39" s="243" t="s">
        <v>283</v>
      </c>
      <c r="R39" s="243" t="s">
        <v>283</v>
      </c>
      <c r="S39" s="243" t="s">
        <v>283</v>
      </c>
      <c r="T39" s="243" t="s">
        <v>283</v>
      </c>
      <c r="U39" s="243" t="s">
        <v>283</v>
      </c>
      <c r="V39" s="243" t="s">
        <v>283</v>
      </c>
      <c r="W39" s="94" t="s">
        <v>283</v>
      </c>
      <c r="X39" s="94" t="s">
        <v>283</v>
      </c>
      <c r="Y39" s="108" t="s">
        <v>283</v>
      </c>
      <c r="Z39" s="108" t="s">
        <v>283</v>
      </c>
      <c r="AA39" s="108" t="s">
        <v>283</v>
      </c>
      <c r="AB39" s="108" t="s">
        <v>283</v>
      </c>
      <c r="AC39" s="94" t="s">
        <v>283</v>
      </c>
      <c r="AD39" s="108" t="s">
        <v>283</v>
      </c>
      <c r="AE39" s="94" t="s">
        <v>283</v>
      </c>
      <c r="AF39" s="108" t="s">
        <v>283</v>
      </c>
      <c r="AG39" s="94" t="s">
        <v>283</v>
      </c>
      <c r="AH39" s="108" t="s">
        <v>283</v>
      </c>
      <c r="AI39" s="94" t="s">
        <v>283</v>
      </c>
      <c r="AJ39" s="243" t="s">
        <v>283</v>
      </c>
      <c r="AK39" s="108" t="s">
        <v>283</v>
      </c>
    </row>
    <row r="40" spans="1:37" s="48" customFormat="1" ht="38.25" customHeight="1" x14ac:dyDescent="0.25">
      <c r="A40" s="108" t="s">
        <v>263</v>
      </c>
      <c r="B40" s="88" t="s">
        <v>267</v>
      </c>
      <c r="C40" s="108" t="s">
        <v>291</v>
      </c>
      <c r="D40" s="108" t="s">
        <v>283</v>
      </c>
      <c r="E40" s="108" t="s">
        <v>283</v>
      </c>
      <c r="F40" s="108" t="s">
        <v>283</v>
      </c>
      <c r="G40" s="108" t="s">
        <v>283</v>
      </c>
      <c r="H40" s="108" t="s">
        <v>283</v>
      </c>
      <c r="I40" s="108" t="s">
        <v>283</v>
      </c>
      <c r="J40" s="108" t="s">
        <v>283</v>
      </c>
      <c r="K40" s="108" t="s">
        <v>283</v>
      </c>
      <c r="L40" s="108" t="s">
        <v>283</v>
      </c>
      <c r="M40" s="108" t="s">
        <v>283</v>
      </c>
      <c r="N40" s="108" t="s">
        <v>283</v>
      </c>
      <c r="O40" s="108" t="s">
        <v>283</v>
      </c>
      <c r="P40" s="108" t="s">
        <v>283</v>
      </c>
      <c r="Q40" s="108" t="s">
        <v>283</v>
      </c>
      <c r="R40" s="108" t="s">
        <v>283</v>
      </c>
      <c r="S40" s="108" t="s">
        <v>283</v>
      </c>
      <c r="T40" s="108" t="s">
        <v>283</v>
      </c>
      <c r="U40" s="108" t="s">
        <v>283</v>
      </c>
      <c r="V40" s="108" t="s">
        <v>283</v>
      </c>
      <c r="W40" s="108" t="s">
        <v>283</v>
      </c>
      <c r="X40" s="108" t="s">
        <v>283</v>
      </c>
      <c r="Y40" s="108" t="s">
        <v>283</v>
      </c>
      <c r="Z40" s="108" t="s">
        <v>283</v>
      </c>
      <c r="AA40" s="108" t="s">
        <v>283</v>
      </c>
      <c r="AB40" s="108" t="s">
        <v>283</v>
      </c>
      <c r="AC40" s="108" t="s">
        <v>283</v>
      </c>
      <c r="AD40" s="108" t="s">
        <v>283</v>
      </c>
      <c r="AE40" s="108" t="s">
        <v>283</v>
      </c>
      <c r="AF40" s="108" t="s">
        <v>283</v>
      </c>
      <c r="AG40" s="108" t="s">
        <v>283</v>
      </c>
      <c r="AH40" s="108" t="s">
        <v>283</v>
      </c>
      <c r="AI40" s="108" t="s">
        <v>283</v>
      </c>
      <c r="AJ40" s="108" t="s">
        <v>283</v>
      </c>
      <c r="AK40" s="108" t="s">
        <v>283</v>
      </c>
    </row>
    <row r="41" spans="1:37" s="48" customFormat="1" ht="38.25" customHeight="1" x14ac:dyDescent="0.25">
      <c r="A41" s="108" t="s">
        <v>264</v>
      </c>
      <c r="B41" s="88" t="s">
        <v>268</v>
      </c>
      <c r="C41" s="108" t="s">
        <v>291</v>
      </c>
      <c r="D41" s="108" t="s">
        <v>283</v>
      </c>
      <c r="E41" s="108" t="s">
        <v>283</v>
      </c>
      <c r="F41" s="108" t="s">
        <v>283</v>
      </c>
      <c r="G41" s="108" t="s">
        <v>283</v>
      </c>
      <c r="H41" s="108" t="s">
        <v>283</v>
      </c>
      <c r="I41" s="108" t="s">
        <v>283</v>
      </c>
      <c r="J41" s="108" t="s">
        <v>283</v>
      </c>
      <c r="K41" s="108" t="s">
        <v>283</v>
      </c>
      <c r="L41" s="108" t="s">
        <v>283</v>
      </c>
      <c r="M41" s="108" t="s">
        <v>283</v>
      </c>
      <c r="N41" s="108" t="s">
        <v>283</v>
      </c>
      <c r="O41" s="108" t="s">
        <v>283</v>
      </c>
      <c r="P41" s="108" t="s">
        <v>283</v>
      </c>
      <c r="Q41" s="108" t="s">
        <v>283</v>
      </c>
      <c r="R41" s="108" t="s">
        <v>283</v>
      </c>
      <c r="S41" s="108" t="s">
        <v>283</v>
      </c>
      <c r="T41" s="108" t="s">
        <v>283</v>
      </c>
      <c r="U41" s="108" t="s">
        <v>283</v>
      </c>
      <c r="V41" s="108" t="s">
        <v>283</v>
      </c>
      <c r="W41" s="108" t="s">
        <v>283</v>
      </c>
      <c r="X41" s="108" t="s">
        <v>283</v>
      </c>
      <c r="Y41" s="108" t="s">
        <v>283</v>
      </c>
      <c r="Z41" s="108" t="s">
        <v>283</v>
      </c>
      <c r="AA41" s="108" t="s">
        <v>283</v>
      </c>
      <c r="AB41" s="108" t="s">
        <v>283</v>
      </c>
      <c r="AC41" s="108" t="s">
        <v>283</v>
      </c>
      <c r="AD41" s="108" t="s">
        <v>283</v>
      </c>
      <c r="AE41" s="108" t="s">
        <v>283</v>
      </c>
      <c r="AF41" s="108" t="s">
        <v>283</v>
      </c>
      <c r="AG41" s="108" t="s">
        <v>283</v>
      </c>
      <c r="AH41" s="108" t="s">
        <v>283</v>
      </c>
      <c r="AI41" s="108" t="s">
        <v>283</v>
      </c>
      <c r="AJ41" s="108" t="s">
        <v>283</v>
      </c>
      <c r="AK41" s="108" t="s">
        <v>283</v>
      </c>
    </row>
    <row r="42" spans="1:37" s="48" customFormat="1" ht="44.25" customHeight="1" x14ac:dyDescent="0.25">
      <c r="A42" s="108" t="s">
        <v>265</v>
      </c>
      <c r="B42" s="88" t="s">
        <v>269</v>
      </c>
      <c r="C42" s="108" t="s">
        <v>291</v>
      </c>
      <c r="D42" s="108" t="s">
        <v>283</v>
      </c>
      <c r="E42" s="108">
        <v>2018</v>
      </c>
      <c r="F42" s="108">
        <v>2020</v>
      </c>
      <c r="G42" s="108" t="s">
        <v>283</v>
      </c>
      <c r="H42" s="108">
        <f>H43</f>
        <v>14.830500000000001</v>
      </c>
      <c r="I42" s="108" t="s">
        <v>283</v>
      </c>
      <c r="J42" s="108" t="s">
        <v>283</v>
      </c>
      <c r="K42" s="94">
        <f>K43</f>
        <v>14.83</v>
      </c>
      <c r="L42" s="108" t="s">
        <v>283</v>
      </c>
      <c r="M42" s="108" t="s">
        <v>283</v>
      </c>
      <c r="N42" s="108" t="s">
        <v>283</v>
      </c>
      <c r="O42" s="94">
        <f>O43</f>
        <v>14.83</v>
      </c>
      <c r="P42" s="108" t="s">
        <v>283</v>
      </c>
      <c r="Q42" s="108" t="s">
        <v>283</v>
      </c>
      <c r="R42" s="108" t="s">
        <v>283</v>
      </c>
      <c r="S42" s="108" t="s">
        <v>283</v>
      </c>
      <c r="T42" s="108" t="s">
        <v>283</v>
      </c>
      <c r="U42" s="108" t="s">
        <v>283</v>
      </c>
      <c r="V42" s="108" t="s">
        <v>283</v>
      </c>
      <c r="W42" s="94">
        <f>W43</f>
        <v>14.83</v>
      </c>
      <c r="X42" s="94">
        <f>X43</f>
        <v>14.83</v>
      </c>
      <c r="Y42" s="108" t="s">
        <v>283</v>
      </c>
      <c r="Z42" s="108" t="s">
        <v>283</v>
      </c>
      <c r="AA42" s="108" t="s">
        <v>283</v>
      </c>
      <c r="AB42" s="108" t="s">
        <v>283</v>
      </c>
      <c r="AC42" s="94">
        <f>AC43</f>
        <v>4.915</v>
      </c>
      <c r="AD42" s="108" t="s">
        <v>283</v>
      </c>
      <c r="AE42" s="108" t="str">
        <f>AE43</f>
        <v>4,915</v>
      </c>
      <c r="AF42" s="108" t="s">
        <v>283</v>
      </c>
      <c r="AG42" s="94">
        <f>AG43</f>
        <v>5</v>
      </c>
      <c r="AH42" s="108" t="s">
        <v>283</v>
      </c>
      <c r="AI42" s="101">
        <f>AI43</f>
        <v>14.83</v>
      </c>
      <c r="AJ42" s="108" t="s">
        <v>283</v>
      </c>
      <c r="AK42" s="108" t="s">
        <v>283</v>
      </c>
    </row>
    <row r="43" spans="1:37" s="48" customFormat="1" ht="49.5" customHeight="1" x14ac:dyDescent="0.25">
      <c r="A43" s="108" t="s">
        <v>270</v>
      </c>
      <c r="B43" s="88" t="s">
        <v>272</v>
      </c>
      <c r="C43" s="108" t="s">
        <v>291</v>
      </c>
      <c r="D43" s="108" t="s">
        <v>283</v>
      </c>
      <c r="E43" s="108">
        <f>E44</f>
        <v>2018</v>
      </c>
      <c r="F43" s="108">
        <f>F44</f>
        <v>2020</v>
      </c>
      <c r="G43" s="108" t="s">
        <v>283</v>
      </c>
      <c r="H43" s="108">
        <f>H44</f>
        <v>14.830500000000001</v>
      </c>
      <c r="I43" s="108" t="s">
        <v>283</v>
      </c>
      <c r="J43" s="108" t="s">
        <v>283</v>
      </c>
      <c r="K43" s="94">
        <f>K44</f>
        <v>14.83</v>
      </c>
      <c r="L43" s="108" t="s">
        <v>283</v>
      </c>
      <c r="M43" s="108" t="s">
        <v>283</v>
      </c>
      <c r="N43" s="108" t="s">
        <v>283</v>
      </c>
      <c r="O43" s="94">
        <f>O44</f>
        <v>14.83</v>
      </c>
      <c r="P43" s="108" t="s">
        <v>283</v>
      </c>
      <c r="Q43" s="108" t="s">
        <v>283</v>
      </c>
      <c r="R43" s="108" t="s">
        <v>283</v>
      </c>
      <c r="S43" s="108" t="s">
        <v>283</v>
      </c>
      <c r="T43" s="108" t="s">
        <v>283</v>
      </c>
      <c r="U43" s="108" t="s">
        <v>283</v>
      </c>
      <c r="V43" s="108" t="s">
        <v>283</v>
      </c>
      <c r="W43" s="94">
        <f>W44</f>
        <v>14.83</v>
      </c>
      <c r="X43" s="94">
        <f>X44</f>
        <v>14.83</v>
      </c>
      <c r="Y43" s="108" t="s">
        <v>283</v>
      </c>
      <c r="Z43" s="108" t="s">
        <v>283</v>
      </c>
      <c r="AA43" s="108" t="s">
        <v>283</v>
      </c>
      <c r="AB43" s="108" t="s">
        <v>283</v>
      </c>
      <c r="AC43" s="94">
        <f>AC44</f>
        <v>4.915</v>
      </c>
      <c r="AD43" s="108" t="s">
        <v>283</v>
      </c>
      <c r="AE43" s="66" t="str">
        <f>AE44</f>
        <v>4,915</v>
      </c>
      <c r="AF43" s="108" t="s">
        <v>283</v>
      </c>
      <c r="AG43" s="94">
        <f>AG44</f>
        <v>5</v>
      </c>
      <c r="AH43" s="108" t="s">
        <v>283</v>
      </c>
      <c r="AI43" s="101">
        <f>AI44</f>
        <v>14.83</v>
      </c>
      <c r="AJ43" s="108" t="s">
        <v>283</v>
      </c>
      <c r="AK43" s="108" t="s">
        <v>283</v>
      </c>
    </row>
    <row r="44" spans="1:37" s="48" customFormat="1" ht="35.25" customHeight="1" x14ac:dyDescent="0.25">
      <c r="A44" s="108" t="s">
        <v>336</v>
      </c>
      <c r="B44" s="88" t="s">
        <v>653</v>
      </c>
      <c r="C44" s="108" t="s">
        <v>282</v>
      </c>
      <c r="D44" s="108" t="s">
        <v>283</v>
      </c>
      <c r="E44" s="108">
        <v>2018</v>
      </c>
      <c r="F44" s="108">
        <v>2020</v>
      </c>
      <c r="G44" s="108" t="s">
        <v>283</v>
      </c>
      <c r="H44" s="94">
        <f>H45+H46</f>
        <v>14.830500000000001</v>
      </c>
      <c r="I44" s="108" t="s">
        <v>283</v>
      </c>
      <c r="J44" s="108" t="s">
        <v>283</v>
      </c>
      <c r="K44" s="94">
        <v>14.83</v>
      </c>
      <c r="L44" s="108" t="s">
        <v>283</v>
      </c>
      <c r="M44" s="108" t="s">
        <v>283</v>
      </c>
      <c r="N44" s="108" t="s">
        <v>283</v>
      </c>
      <c r="O44" s="94">
        <v>14.83</v>
      </c>
      <c r="P44" s="108" t="s">
        <v>283</v>
      </c>
      <c r="Q44" s="108" t="s">
        <v>283</v>
      </c>
      <c r="R44" s="108" t="s">
        <v>283</v>
      </c>
      <c r="S44" s="108" t="s">
        <v>283</v>
      </c>
      <c r="T44" s="108" t="s">
        <v>283</v>
      </c>
      <c r="U44" s="108" t="s">
        <v>283</v>
      </c>
      <c r="V44" s="108" t="s">
        <v>283</v>
      </c>
      <c r="W44" s="94">
        <v>14.83</v>
      </c>
      <c r="X44" s="94">
        <v>14.83</v>
      </c>
      <c r="Y44" s="108" t="s">
        <v>283</v>
      </c>
      <c r="Z44" s="108" t="s">
        <v>283</v>
      </c>
      <c r="AA44" s="108" t="s">
        <v>283</v>
      </c>
      <c r="AB44" s="108" t="s">
        <v>283</v>
      </c>
      <c r="AC44" s="94">
        <v>4.915</v>
      </c>
      <c r="AD44" s="66" t="s">
        <v>283</v>
      </c>
      <c r="AE44" s="66" t="s">
        <v>650</v>
      </c>
      <c r="AF44" s="66" t="s">
        <v>283</v>
      </c>
      <c r="AG44" s="94">
        <v>5</v>
      </c>
      <c r="AH44" s="66" t="s">
        <v>283</v>
      </c>
      <c r="AI44" s="101">
        <f>AC44+AE44+AG44</f>
        <v>14.83</v>
      </c>
      <c r="AJ44" s="108" t="s">
        <v>283</v>
      </c>
      <c r="AK44" s="108" t="s">
        <v>283</v>
      </c>
    </row>
    <row r="45" spans="1:37" s="202" customFormat="1" ht="28.5" customHeight="1" x14ac:dyDescent="0.25">
      <c r="A45" s="199" t="s">
        <v>651</v>
      </c>
      <c r="B45" s="200" t="s">
        <v>654</v>
      </c>
      <c r="C45" s="199" t="s">
        <v>282</v>
      </c>
      <c r="D45" s="199" t="s">
        <v>283</v>
      </c>
      <c r="E45" s="199">
        <v>2018</v>
      </c>
      <c r="F45" s="199">
        <v>2019</v>
      </c>
      <c r="G45" s="199" t="s">
        <v>283</v>
      </c>
      <c r="H45" s="201">
        <f>4.91525+4.91525</f>
        <v>9.8305000000000007</v>
      </c>
      <c r="I45" s="199" t="s">
        <v>283</v>
      </c>
      <c r="J45" s="199" t="s">
        <v>283</v>
      </c>
      <c r="K45" s="201">
        <f>4.91525+4.91525</f>
        <v>9.8305000000000007</v>
      </c>
      <c r="L45" s="199" t="s">
        <v>283</v>
      </c>
      <c r="M45" s="199" t="s">
        <v>283</v>
      </c>
      <c r="N45" s="199" t="s">
        <v>283</v>
      </c>
      <c r="O45" s="201">
        <f>4.91525+4.91525</f>
        <v>9.8305000000000007</v>
      </c>
      <c r="P45" s="199" t="s">
        <v>283</v>
      </c>
      <c r="Q45" s="199" t="s">
        <v>283</v>
      </c>
      <c r="R45" s="199" t="s">
        <v>283</v>
      </c>
      <c r="S45" s="199" t="s">
        <v>283</v>
      </c>
      <c r="T45" s="199" t="s">
        <v>283</v>
      </c>
      <c r="U45" s="199" t="s">
        <v>283</v>
      </c>
      <c r="V45" s="199" t="s">
        <v>283</v>
      </c>
      <c r="W45" s="201">
        <f>4.91525+4.91525</f>
        <v>9.8305000000000007</v>
      </c>
      <c r="X45" s="201">
        <f>4.91525+4.91525</f>
        <v>9.8305000000000007</v>
      </c>
      <c r="Y45" s="199" t="s">
        <v>283</v>
      </c>
      <c r="Z45" s="199" t="s">
        <v>283</v>
      </c>
      <c r="AA45" s="199" t="s">
        <v>283</v>
      </c>
      <c r="AB45" s="199" t="s">
        <v>283</v>
      </c>
      <c r="AC45" s="201">
        <v>4.9152500000000003</v>
      </c>
      <c r="AD45" s="639" t="s">
        <v>283</v>
      </c>
      <c r="AE45" s="201">
        <v>4.9152500000000003</v>
      </c>
      <c r="AF45" s="639" t="s">
        <v>283</v>
      </c>
      <c r="AG45" s="201">
        <v>0</v>
      </c>
      <c r="AH45" s="639" t="s">
        <v>283</v>
      </c>
      <c r="AI45" s="640">
        <f>AG45+AE45+AC45</f>
        <v>9.8305000000000007</v>
      </c>
      <c r="AJ45" s="199" t="s">
        <v>283</v>
      </c>
      <c r="AK45" s="199" t="s">
        <v>283</v>
      </c>
    </row>
    <row r="46" spans="1:37" s="202" customFormat="1" ht="21.75" customHeight="1" x14ac:dyDescent="0.25">
      <c r="A46" s="199" t="s">
        <v>652</v>
      </c>
      <c r="B46" s="200" t="s">
        <v>655</v>
      </c>
      <c r="C46" s="199" t="s">
        <v>282</v>
      </c>
      <c r="D46" s="199" t="s">
        <v>283</v>
      </c>
      <c r="E46" s="199">
        <v>2020</v>
      </c>
      <c r="F46" s="199">
        <v>2020</v>
      </c>
      <c r="G46" s="199" t="s">
        <v>283</v>
      </c>
      <c r="H46" s="201">
        <v>5</v>
      </c>
      <c r="I46" s="199" t="s">
        <v>283</v>
      </c>
      <c r="J46" s="199" t="s">
        <v>283</v>
      </c>
      <c r="K46" s="201">
        <v>5</v>
      </c>
      <c r="L46" s="199" t="s">
        <v>283</v>
      </c>
      <c r="M46" s="199" t="s">
        <v>283</v>
      </c>
      <c r="N46" s="199" t="s">
        <v>283</v>
      </c>
      <c r="O46" s="201">
        <v>5</v>
      </c>
      <c r="P46" s="199" t="s">
        <v>283</v>
      </c>
      <c r="Q46" s="199" t="s">
        <v>283</v>
      </c>
      <c r="R46" s="199" t="s">
        <v>283</v>
      </c>
      <c r="S46" s="199" t="s">
        <v>283</v>
      </c>
      <c r="T46" s="199" t="s">
        <v>283</v>
      </c>
      <c r="U46" s="199" t="s">
        <v>283</v>
      </c>
      <c r="V46" s="199" t="s">
        <v>283</v>
      </c>
      <c r="W46" s="201">
        <v>5</v>
      </c>
      <c r="X46" s="201">
        <v>5</v>
      </c>
      <c r="Y46" s="199" t="s">
        <v>283</v>
      </c>
      <c r="Z46" s="199" t="s">
        <v>283</v>
      </c>
      <c r="AA46" s="199" t="s">
        <v>283</v>
      </c>
      <c r="AB46" s="199" t="s">
        <v>283</v>
      </c>
      <c r="AC46" s="201">
        <v>0</v>
      </c>
      <c r="AD46" s="639" t="s">
        <v>283</v>
      </c>
      <c r="AE46" s="201">
        <v>0</v>
      </c>
      <c r="AF46" s="639" t="s">
        <v>283</v>
      </c>
      <c r="AG46" s="201">
        <v>5</v>
      </c>
      <c r="AH46" s="639" t="s">
        <v>283</v>
      </c>
      <c r="AI46" s="640">
        <f>AC46+AE46+AG46</f>
        <v>5</v>
      </c>
      <c r="AJ46" s="199" t="s">
        <v>283</v>
      </c>
      <c r="AK46" s="199" t="s">
        <v>283</v>
      </c>
    </row>
    <row r="47" spans="1:37" s="48" customFormat="1" ht="40.5" customHeight="1" x14ac:dyDescent="0.25">
      <c r="A47" s="108" t="s">
        <v>271</v>
      </c>
      <c r="B47" s="88" t="s">
        <v>273</v>
      </c>
      <c r="C47" s="108" t="s">
        <v>291</v>
      </c>
      <c r="D47" s="108" t="s">
        <v>283</v>
      </c>
      <c r="E47" s="108" t="s">
        <v>283</v>
      </c>
      <c r="F47" s="108" t="s">
        <v>283</v>
      </c>
      <c r="G47" s="108" t="s">
        <v>283</v>
      </c>
      <c r="H47" s="108" t="s">
        <v>283</v>
      </c>
      <c r="I47" s="108" t="s">
        <v>283</v>
      </c>
      <c r="J47" s="108" t="s">
        <v>283</v>
      </c>
      <c r="K47" s="108" t="s">
        <v>283</v>
      </c>
      <c r="L47" s="108" t="s">
        <v>283</v>
      </c>
      <c r="M47" s="108" t="s">
        <v>283</v>
      </c>
      <c r="N47" s="108" t="s">
        <v>283</v>
      </c>
      <c r="O47" s="108" t="s">
        <v>283</v>
      </c>
      <c r="P47" s="108" t="s">
        <v>283</v>
      </c>
      <c r="Q47" s="108" t="s">
        <v>283</v>
      </c>
      <c r="R47" s="108" t="s">
        <v>283</v>
      </c>
      <c r="S47" s="108" t="s">
        <v>283</v>
      </c>
      <c r="T47" s="108" t="s">
        <v>283</v>
      </c>
      <c r="U47" s="108" t="s">
        <v>283</v>
      </c>
      <c r="V47" s="108" t="s">
        <v>283</v>
      </c>
      <c r="W47" s="108" t="s">
        <v>283</v>
      </c>
      <c r="X47" s="108" t="s">
        <v>283</v>
      </c>
      <c r="Y47" s="108" t="s">
        <v>283</v>
      </c>
      <c r="Z47" s="108" t="s">
        <v>283</v>
      </c>
      <c r="AA47" s="108" t="s">
        <v>283</v>
      </c>
      <c r="AB47" s="108" t="s">
        <v>283</v>
      </c>
      <c r="AC47" s="108" t="s">
        <v>283</v>
      </c>
      <c r="AD47" s="108" t="s">
        <v>283</v>
      </c>
      <c r="AE47" s="108" t="s">
        <v>283</v>
      </c>
      <c r="AF47" s="108" t="s">
        <v>283</v>
      </c>
      <c r="AG47" s="108" t="s">
        <v>283</v>
      </c>
      <c r="AH47" s="108" t="s">
        <v>283</v>
      </c>
      <c r="AI47" s="108" t="s">
        <v>283</v>
      </c>
      <c r="AJ47" s="108" t="s">
        <v>283</v>
      </c>
      <c r="AK47" s="108" t="s">
        <v>283</v>
      </c>
    </row>
    <row r="48" spans="1:37" s="48" customFormat="1" ht="36.75" customHeight="1" x14ac:dyDescent="0.25">
      <c r="A48" s="108" t="s">
        <v>274</v>
      </c>
      <c r="B48" s="88" t="s">
        <v>228</v>
      </c>
      <c r="C48" s="108" t="s">
        <v>291</v>
      </c>
      <c r="D48" s="108" t="s">
        <v>283</v>
      </c>
      <c r="E48" s="108" t="s">
        <v>283</v>
      </c>
      <c r="F48" s="108" t="s">
        <v>283</v>
      </c>
      <c r="G48" s="108" t="s">
        <v>283</v>
      </c>
      <c r="H48" s="108" t="s">
        <v>283</v>
      </c>
      <c r="I48" s="108" t="s">
        <v>283</v>
      </c>
      <c r="J48" s="108" t="s">
        <v>283</v>
      </c>
      <c r="K48" s="108" t="s">
        <v>283</v>
      </c>
      <c r="L48" s="108" t="s">
        <v>283</v>
      </c>
      <c r="M48" s="108" t="s">
        <v>283</v>
      </c>
      <c r="N48" s="108" t="s">
        <v>283</v>
      </c>
      <c r="O48" s="108" t="s">
        <v>283</v>
      </c>
      <c r="P48" s="108" t="s">
        <v>283</v>
      </c>
      <c r="Q48" s="108" t="s">
        <v>283</v>
      </c>
      <c r="R48" s="108" t="s">
        <v>283</v>
      </c>
      <c r="S48" s="108" t="s">
        <v>283</v>
      </c>
      <c r="T48" s="108" t="s">
        <v>283</v>
      </c>
      <c r="U48" s="108" t="s">
        <v>283</v>
      </c>
      <c r="V48" s="108" t="s">
        <v>283</v>
      </c>
      <c r="W48" s="108" t="s">
        <v>283</v>
      </c>
      <c r="X48" s="108" t="s">
        <v>283</v>
      </c>
      <c r="Y48" s="108" t="s">
        <v>283</v>
      </c>
      <c r="Z48" s="108" t="s">
        <v>283</v>
      </c>
      <c r="AA48" s="108" t="s">
        <v>283</v>
      </c>
      <c r="AB48" s="108" t="s">
        <v>283</v>
      </c>
      <c r="AC48" s="108" t="s">
        <v>283</v>
      </c>
      <c r="AD48" s="108" t="s">
        <v>283</v>
      </c>
      <c r="AE48" s="108" t="s">
        <v>283</v>
      </c>
      <c r="AF48" s="108" t="s">
        <v>283</v>
      </c>
      <c r="AG48" s="108" t="s">
        <v>283</v>
      </c>
      <c r="AH48" s="108" t="s">
        <v>283</v>
      </c>
      <c r="AI48" s="108" t="s">
        <v>283</v>
      </c>
      <c r="AJ48" s="108" t="s">
        <v>283</v>
      </c>
      <c r="AK48" s="108" t="s">
        <v>283</v>
      </c>
    </row>
    <row r="49" spans="1:37" s="48" customFormat="1" ht="27" customHeight="1" x14ac:dyDescent="0.25">
      <c r="A49" s="108" t="s">
        <v>275</v>
      </c>
      <c r="B49" s="88" t="s">
        <v>229</v>
      </c>
      <c r="C49" s="108" t="s">
        <v>291</v>
      </c>
      <c r="D49" s="108" t="s">
        <v>283</v>
      </c>
      <c r="E49" s="108">
        <v>2016</v>
      </c>
      <c r="F49" s="108">
        <v>2020</v>
      </c>
      <c r="G49" s="108" t="s">
        <v>283</v>
      </c>
      <c r="H49" s="94">
        <f>H50+H53+H54</f>
        <v>157.19899999999998</v>
      </c>
      <c r="I49" s="94" t="s">
        <v>283</v>
      </c>
      <c r="J49" s="94">
        <f>J53</f>
        <v>50</v>
      </c>
      <c r="K49" s="94">
        <f>M49+N49+O49</f>
        <v>107.199</v>
      </c>
      <c r="L49" s="108" t="s">
        <v>283</v>
      </c>
      <c r="M49" s="94">
        <f>M53+M54</f>
        <v>24.081</v>
      </c>
      <c r="N49" s="94">
        <f>N53+N54</f>
        <v>71</v>
      </c>
      <c r="O49" s="94">
        <f>O50+O53+O54</f>
        <v>12.118</v>
      </c>
      <c r="P49" s="108" t="s">
        <v>283</v>
      </c>
      <c r="Q49" s="108" t="s">
        <v>283</v>
      </c>
      <c r="R49" s="108" t="s">
        <v>283</v>
      </c>
      <c r="S49" s="108" t="s">
        <v>283</v>
      </c>
      <c r="T49" s="108" t="s">
        <v>283</v>
      </c>
      <c r="U49" s="94">
        <f>U53</f>
        <v>102.462</v>
      </c>
      <c r="V49" s="94">
        <f>V53</f>
        <v>102.462</v>
      </c>
      <c r="W49" s="94">
        <f>W50+W53+W54</f>
        <v>107.199</v>
      </c>
      <c r="X49" s="94">
        <f>X50+X53+X54</f>
        <v>107.199</v>
      </c>
      <c r="Y49" s="108" t="s">
        <v>283</v>
      </c>
      <c r="Z49" s="108" t="s">
        <v>283</v>
      </c>
      <c r="AA49" s="108" t="s">
        <v>283</v>
      </c>
      <c r="AB49" s="108" t="s">
        <v>283</v>
      </c>
      <c r="AC49" s="94">
        <f>AC50+AC53+AC54</f>
        <v>19.166</v>
      </c>
      <c r="AD49" s="108" t="s">
        <v>283</v>
      </c>
      <c r="AE49" s="94">
        <f>AE50+AE53+AE54</f>
        <v>20.554000000000002</v>
      </c>
      <c r="AF49" s="108" t="s">
        <v>283</v>
      </c>
      <c r="AG49" s="94">
        <f>AG50+AG53+AG54</f>
        <v>21.49</v>
      </c>
      <c r="AH49" s="108" t="s">
        <v>283</v>
      </c>
      <c r="AI49" s="94">
        <f>AI50+AI53+AI54</f>
        <v>61.21</v>
      </c>
      <c r="AJ49" s="108" t="s">
        <v>283</v>
      </c>
      <c r="AK49" s="108" t="s">
        <v>283</v>
      </c>
    </row>
    <row r="50" spans="1:37" s="48" customFormat="1" ht="27" customHeight="1" x14ac:dyDescent="0.25">
      <c r="A50" s="196" t="s">
        <v>281</v>
      </c>
      <c r="B50" s="88" t="s">
        <v>223</v>
      </c>
      <c r="C50" s="196" t="s">
        <v>334</v>
      </c>
      <c r="D50" s="196" t="s">
        <v>283</v>
      </c>
      <c r="E50" s="196">
        <v>2018</v>
      </c>
      <c r="F50" s="196">
        <v>2020</v>
      </c>
      <c r="G50" s="196" t="s">
        <v>283</v>
      </c>
      <c r="H50" s="94">
        <f>H51+H52</f>
        <v>4.7370000000000001</v>
      </c>
      <c r="I50" s="196" t="s">
        <v>283</v>
      </c>
      <c r="J50" s="196" t="s">
        <v>283</v>
      </c>
      <c r="K50" s="94">
        <f>K51+K52</f>
        <v>4.7370000000000001</v>
      </c>
      <c r="L50" s="94" t="s">
        <v>283</v>
      </c>
      <c r="M50" s="94" t="s">
        <v>283</v>
      </c>
      <c r="N50" s="94" t="s">
        <v>283</v>
      </c>
      <c r="O50" s="94">
        <f>O51+O52</f>
        <v>4.7370000000000001</v>
      </c>
      <c r="P50" s="196" t="s">
        <v>283</v>
      </c>
      <c r="Q50" s="196" t="s">
        <v>283</v>
      </c>
      <c r="R50" s="196" t="s">
        <v>283</v>
      </c>
      <c r="S50" s="196" t="s">
        <v>283</v>
      </c>
      <c r="T50" s="196" t="s">
        <v>283</v>
      </c>
      <c r="U50" s="196" t="s">
        <v>283</v>
      </c>
      <c r="V50" s="196" t="s">
        <v>283</v>
      </c>
      <c r="W50" s="94">
        <f>W51+W52</f>
        <v>4.7370000000000001</v>
      </c>
      <c r="X50" s="94">
        <f>X51+X52</f>
        <v>4.7370000000000001</v>
      </c>
      <c r="Y50" s="196" t="s">
        <v>283</v>
      </c>
      <c r="Z50" s="196" t="s">
        <v>283</v>
      </c>
      <c r="AA50" s="196" t="s">
        <v>283</v>
      </c>
      <c r="AB50" s="196" t="s">
        <v>283</v>
      </c>
      <c r="AC50" s="94">
        <f>AC51+AC52</f>
        <v>1.7630000000000001</v>
      </c>
      <c r="AD50" s="196" t="s">
        <v>283</v>
      </c>
      <c r="AE50" s="94">
        <f>AE51+AE52</f>
        <v>1.7630000000000001</v>
      </c>
      <c r="AF50" s="196" t="s">
        <v>283</v>
      </c>
      <c r="AG50" s="94">
        <f>AG51+AG52</f>
        <v>1.2120000000000002</v>
      </c>
      <c r="AH50" s="196" t="s">
        <v>283</v>
      </c>
      <c r="AI50" s="94">
        <f>AI51+AI52</f>
        <v>4.7380000000000004</v>
      </c>
      <c r="AJ50" s="196" t="s">
        <v>283</v>
      </c>
      <c r="AK50" s="196" t="s">
        <v>283</v>
      </c>
    </row>
    <row r="51" spans="1:37" s="202" customFormat="1" ht="27" customHeight="1" x14ac:dyDescent="0.25">
      <c r="A51" s="199" t="s">
        <v>643</v>
      </c>
      <c r="B51" s="200" t="s">
        <v>646</v>
      </c>
      <c r="C51" s="199" t="s">
        <v>334</v>
      </c>
      <c r="D51" s="199" t="s">
        <v>283</v>
      </c>
      <c r="E51" s="199">
        <v>2018</v>
      </c>
      <c r="F51" s="199">
        <v>2020</v>
      </c>
      <c r="G51" s="199" t="s">
        <v>283</v>
      </c>
      <c r="H51" s="201">
        <v>1.9830000000000001</v>
      </c>
      <c r="I51" s="199" t="s">
        <v>283</v>
      </c>
      <c r="J51" s="199" t="s">
        <v>283</v>
      </c>
      <c r="K51" s="201">
        <v>1.9830000000000001</v>
      </c>
      <c r="L51" s="201" t="s">
        <v>283</v>
      </c>
      <c r="M51" s="201" t="s">
        <v>283</v>
      </c>
      <c r="N51" s="201" t="s">
        <v>283</v>
      </c>
      <c r="O51" s="201">
        <v>1.9830000000000001</v>
      </c>
      <c r="P51" s="199" t="s">
        <v>283</v>
      </c>
      <c r="Q51" s="199" t="s">
        <v>283</v>
      </c>
      <c r="R51" s="199" t="s">
        <v>283</v>
      </c>
      <c r="S51" s="199" t="s">
        <v>283</v>
      </c>
      <c r="T51" s="199" t="s">
        <v>283</v>
      </c>
      <c r="U51" s="199" t="s">
        <v>283</v>
      </c>
      <c r="V51" s="199" t="s">
        <v>283</v>
      </c>
      <c r="W51" s="201">
        <v>1.9830000000000001</v>
      </c>
      <c r="X51" s="201">
        <v>1.9830000000000001</v>
      </c>
      <c r="Y51" s="199" t="s">
        <v>283</v>
      </c>
      <c r="Z51" s="199" t="s">
        <v>283</v>
      </c>
      <c r="AA51" s="199" t="s">
        <v>283</v>
      </c>
      <c r="AB51" s="199" t="s">
        <v>283</v>
      </c>
      <c r="AC51" s="201">
        <f>0.661</f>
        <v>0.66100000000000003</v>
      </c>
      <c r="AD51" s="199" t="s">
        <v>283</v>
      </c>
      <c r="AE51" s="201">
        <v>0.66100000000000003</v>
      </c>
      <c r="AF51" s="199" t="s">
        <v>283</v>
      </c>
      <c r="AG51" s="201">
        <v>0.66100000000000003</v>
      </c>
      <c r="AH51" s="199" t="s">
        <v>283</v>
      </c>
      <c r="AI51" s="94">
        <f t="shared" ref="AI51:AI52" si="2">AC51+AE51+AG51</f>
        <v>1.9830000000000001</v>
      </c>
      <c r="AJ51" s="199" t="s">
        <v>283</v>
      </c>
      <c r="AK51" s="199" t="s">
        <v>283</v>
      </c>
    </row>
    <row r="52" spans="1:37" s="202" customFormat="1" ht="27" customHeight="1" x14ac:dyDescent="0.25">
      <c r="A52" s="199" t="s">
        <v>644</v>
      </c>
      <c r="B52" s="200" t="s">
        <v>645</v>
      </c>
      <c r="C52" s="199" t="s">
        <v>334</v>
      </c>
      <c r="D52" s="199" t="s">
        <v>283</v>
      </c>
      <c r="E52" s="199">
        <v>2018</v>
      </c>
      <c r="F52" s="199">
        <v>2020</v>
      </c>
      <c r="G52" s="199" t="s">
        <v>283</v>
      </c>
      <c r="H52" s="201">
        <v>2.754</v>
      </c>
      <c r="I52" s="199" t="s">
        <v>283</v>
      </c>
      <c r="J52" s="199" t="s">
        <v>283</v>
      </c>
      <c r="K52" s="201">
        <v>2.754</v>
      </c>
      <c r="L52" s="201" t="s">
        <v>283</v>
      </c>
      <c r="M52" s="201" t="s">
        <v>283</v>
      </c>
      <c r="N52" s="201" t="s">
        <v>283</v>
      </c>
      <c r="O52" s="201">
        <v>2.754</v>
      </c>
      <c r="P52" s="199" t="s">
        <v>283</v>
      </c>
      <c r="Q52" s="199" t="s">
        <v>283</v>
      </c>
      <c r="R52" s="199" t="s">
        <v>283</v>
      </c>
      <c r="S52" s="199" t="s">
        <v>283</v>
      </c>
      <c r="T52" s="199" t="s">
        <v>283</v>
      </c>
      <c r="U52" s="199" t="s">
        <v>283</v>
      </c>
      <c r="V52" s="199" t="s">
        <v>283</v>
      </c>
      <c r="W52" s="201">
        <v>2.754</v>
      </c>
      <c r="X52" s="201">
        <v>2.754</v>
      </c>
      <c r="Y52" s="199" t="s">
        <v>283</v>
      </c>
      <c r="Z52" s="199" t="s">
        <v>283</v>
      </c>
      <c r="AA52" s="199" t="s">
        <v>283</v>
      </c>
      <c r="AB52" s="199" t="s">
        <v>283</v>
      </c>
      <c r="AC52" s="201">
        <v>1.1020000000000001</v>
      </c>
      <c r="AD52" s="199" t="s">
        <v>283</v>
      </c>
      <c r="AE52" s="201">
        <v>1.1020000000000001</v>
      </c>
      <c r="AF52" s="199" t="s">
        <v>283</v>
      </c>
      <c r="AG52" s="201">
        <v>0.55100000000000005</v>
      </c>
      <c r="AH52" s="199" t="s">
        <v>283</v>
      </c>
      <c r="AI52" s="94">
        <f t="shared" si="2"/>
        <v>2.7550000000000003</v>
      </c>
      <c r="AJ52" s="199" t="s">
        <v>283</v>
      </c>
      <c r="AK52" s="199" t="s">
        <v>283</v>
      </c>
    </row>
    <row r="53" spans="1:37" s="48" customFormat="1" ht="19.5" customHeight="1" x14ac:dyDescent="0.25">
      <c r="A53" s="108" t="s">
        <v>317</v>
      </c>
      <c r="B53" s="88" t="s">
        <v>476</v>
      </c>
      <c r="C53" s="108" t="s">
        <v>292</v>
      </c>
      <c r="D53" s="108" t="s">
        <v>319</v>
      </c>
      <c r="E53" s="108">
        <v>2016</v>
      </c>
      <c r="F53" s="108">
        <v>2020</v>
      </c>
      <c r="G53" s="108" t="s">
        <v>283</v>
      </c>
      <c r="H53" s="94">
        <v>152.46199999999999</v>
      </c>
      <c r="I53" s="108" t="s">
        <v>283</v>
      </c>
      <c r="J53" s="101">
        <v>50</v>
      </c>
      <c r="K53" s="94">
        <f>M53+N53+O53</f>
        <v>102.462</v>
      </c>
      <c r="L53" s="94" t="s">
        <v>283</v>
      </c>
      <c r="M53" s="94">
        <v>24.081</v>
      </c>
      <c r="N53" s="94">
        <v>71</v>
      </c>
      <c r="O53" s="94">
        <v>7.3810000000000002</v>
      </c>
      <c r="P53" s="108" t="s">
        <v>283</v>
      </c>
      <c r="Q53" s="108" t="s">
        <v>283</v>
      </c>
      <c r="R53" s="108" t="s">
        <v>283</v>
      </c>
      <c r="S53" s="108" t="s">
        <v>283</v>
      </c>
      <c r="T53" s="108" t="s">
        <v>283</v>
      </c>
      <c r="U53" s="94">
        <v>102.462</v>
      </c>
      <c r="V53" s="94">
        <v>102.462</v>
      </c>
      <c r="W53" s="94">
        <v>102.462</v>
      </c>
      <c r="X53" s="94">
        <v>102.462</v>
      </c>
      <c r="Y53" s="108" t="s">
        <v>283</v>
      </c>
      <c r="Z53" s="108" t="s">
        <v>283</v>
      </c>
      <c r="AA53" s="108" t="s">
        <v>283</v>
      </c>
      <c r="AB53" s="108" t="s">
        <v>283</v>
      </c>
      <c r="AC53" s="94">
        <v>17.402999999999999</v>
      </c>
      <c r="AD53" s="66" t="s">
        <v>283</v>
      </c>
      <c r="AE53" s="94">
        <v>18.791</v>
      </c>
      <c r="AF53" s="66" t="s">
        <v>283</v>
      </c>
      <c r="AG53" s="94">
        <v>20.277999999999999</v>
      </c>
      <c r="AH53" s="66" t="s">
        <v>283</v>
      </c>
      <c r="AI53" s="94">
        <f>AC53+AE53+AG53</f>
        <v>56.472000000000001</v>
      </c>
      <c r="AJ53" s="108" t="s">
        <v>283</v>
      </c>
      <c r="AK53" s="108" t="s">
        <v>283</v>
      </c>
    </row>
    <row r="54" spans="1:37" s="3" customFormat="1" ht="42.75" customHeight="1" x14ac:dyDescent="0.25">
      <c r="A54" s="244"/>
      <c r="B54" s="255"/>
      <c r="C54" s="244"/>
      <c r="D54" s="244"/>
      <c r="E54" s="244"/>
      <c r="F54" s="244"/>
      <c r="G54" s="244"/>
      <c r="H54" s="256"/>
      <c r="I54" s="244"/>
      <c r="J54" s="244"/>
      <c r="K54" s="256"/>
      <c r="L54" s="244"/>
      <c r="M54" s="256"/>
      <c r="N54" s="256"/>
      <c r="O54" s="256"/>
      <c r="P54" s="244"/>
      <c r="Q54" s="244"/>
      <c r="R54" s="244"/>
      <c r="S54" s="244"/>
      <c r="T54" s="244"/>
      <c r="U54" s="244"/>
      <c r="V54" s="244"/>
      <c r="W54" s="256"/>
      <c r="X54" s="256"/>
      <c r="Y54" s="244"/>
      <c r="Z54" s="244"/>
      <c r="AA54" s="244"/>
      <c r="AB54" s="244"/>
      <c r="AC54" s="257"/>
      <c r="AD54" s="244"/>
      <c r="AE54" s="256"/>
      <c r="AF54" s="244"/>
      <c r="AG54" s="257"/>
      <c r="AH54" s="244"/>
      <c r="AI54" s="256"/>
      <c r="AJ54" s="244"/>
      <c r="AK54" s="244"/>
    </row>
    <row r="55" spans="1:37" ht="40.5" customHeight="1" x14ac:dyDescent="0.25">
      <c r="H55" s="215"/>
      <c r="AC55" s="214"/>
      <c r="AE55" s="214"/>
      <c r="AG55" s="214"/>
      <c r="AI55" s="214"/>
    </row>
    <row r="56" spans="1:37" x14ac:dyDescent="0.25">
      <c r="H56" s="216"/>
      <c r="AC56" s="217"/>
      <c r="AE56" s="214"/>
      <c r="AG56" s="214"/>
      <c r="AI56" s="214"/>
    </row>
    <row r="57" spans="1:37" x14ac:dyDescent="0.25">
      <c r="K57" s="197"/>
    </row>
    <row r="67" spans="30:30" x14ac:dyDescent="0.25">
      <c r="AD67" s="5"/>
    </row>
  </sheetData>
  <mergeCells count="30">
    <mergeCell ref="A4:AK4"/>
    <mergeCell ref="A11:AK11"/>
    <mergeCell ref="AJ15:AJ16"/>
    <mergeCell ref="AC14:AJ14"/>
    <mergeCell ref="K15:O15"/>
    <mergeCell ref="AI15:AI16"/>
    <mergeCell ref="A13:AJ13"/>
    <mergeCell ref="A14:A16"/>
    <mergeCell ref="B14:B16"/>
    <mergeCell ref="C14:C16"/>
    <mergeCell ref="AA14:AB15"/>
    <mergeCell ref="A12:AK12"/>
    <mergeCell ref="AC15:AD15"/>
    <mergeCell ref="AE15:AF15"/>
    <mergeCell ref="AG15:AH15"/>
    <mergeCell ref="U15:V15"/>
    <mergeCell ref="A6:AK6"/>
    <mergeCell ref="A7:AK7"/>
    <mergeCell ref="AK14:AK16"/>
    <mergeCell ref="H14:I15"/>
    <mergeCell ref="A9:AK9"/>
    <mergeCell ref="Y15:Z15"/>
    <mergeCell ref="U14:Z14"/>
    <mergeCell ref="W15:X15"/>
    <mergeCell ref="D14:D16"/>
    <mergeCell ref="E14:E16"/>
    <mergeCell ref="F14:G15"/>
    <mergeCell ref="K14:T14"/>
    <mergeCell ref="P15:T15"/>
    <mergeCell ref="J14:J16"/>
  </mergeCells>
  <pageMargins left="0.70866141732283472" right="0.70866141732283472" top="0.74803149606299213" bottom="0.74803149606299213" header="0.31496062992125984" footer="0.31496062992125984"/>
  <pageSetup paperSize="8" scale="32" firstPageNumber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55"/>
  <sheetViews>
    <sheetView view="pageBreakPreview" topLeftCell="A37" zoomScale="90" zoomScaleNormal="100" zoomScaleSheetLayoutView="90" workbookViewId="0">
      <selection activeCell="B47" sqref="B47"/>
    </sheetView>
  </sheetViews>
  <sheetFormatPr defaultRowHeight="15.75" x14ac:dyDescent="0.25"/>
  <cols>
    <col min="1" max="1" width="11.625" style="1" customWidth="1"/>
    <col min="2" max="2" width="73.5" style="1" customWidth="1"/>
    <col min="3" max="3" width="13.875" style="1" customWidth="1"/>
    <col min="4" max="4" width="15.625" style="1" customWidth="1"/>
    <col min="5" max="5" width="17.5" style="1" customWidth="1"/>
    <col min="6" max="6" width="17.875" style="48" customWidth="1"/>
    <col min="7" max="7" width="9.25" style="48" bestFit="1" customWidth="1"/>
    <col min="8" max="8" width="12" style="48" customWidth="1"/>
    <col min="9" max="9" width="10.625" style="48" customWidth="1"/>
    <col min="10" max="10" width="11.25" style="48" customWidth="1"/>
    <col min="11" max="11" width="12.375" style="48" customWidth="1"/>
    <col min="12" max="12" width="15" style="48" customWidth="1"/>
    <col min="13" max="13" width="9.25" style="48" bestFit="1" customWidth="1"/>
    <col min="14" max="14" width="5.75" style="48" bestFit="1" customWidth="1"/>
    <col min="15" max="15" width="9.75" style="48" customWidth="1"/>
    <col min="16" max="17" width="5.75" style="48" bestFit="1" customWidth="1"/>
    <col min="18" max="18" width="15.5" style="1" customWidth="1"/>
    <col min="19" max="19" width="8.75" style="1" customWidth="1"/>
    <col min="20" max="20" width="6" style="1" customWidth="1"/>
    <col min="21" max="21" width="11.625" style="1" customWidth="1"/>
    <col min="22" max="22" width="6" style="1" customWidth="1"/>
    <col min="23" max="23" width="6.75" style="1" customWidth="1"/>
    <col min="24" max="24" width="17.625" style="1" customWidth="1"/>
    <col min="25" max="25" width="7.5" style="1" customWidth="1"/>
    <col min="26" max="26" width="6" style="1" customWidth="1"/>
    <col min="27" max="27" width="9.375" style="1" customWidth="1"/>
    <col min="28" max="29" width="6" style="1" customWidth="1"/>
    <col min="30" max="30" width="18.25" style="1" customWidth="1"/>
    <col min="31" max="31" width="6.875" style="1" customWidth="1"/>
    <col min="32" max="32" width="6" style="1" customWidth="1"/>
    <col min="33" max="33" width="10.625" style="1" customWidth="1"/>
    <col min="34" max="35" width="6" style="1" customWidth="1"/>
    <col min="36" max="36" width="17" style="1" customWidth="1"/>
    <col min="37" max="38" width="6" style="1" customWidth="1"/>
    <col min="39" max="39" width="8.75" style="1" customWidth="1"/>
    <col min="40" max="41" width="6" style="1" customWidth="1"/>
    <col min="42" max="42" width="14.875" style="1" customWidth="1"/>
    <col min="43" max="43" width="6.875" style="1" customWidth="1"/>
    <col min="44" max="44" width="6" style="1" customWidth="1"/>
    <col min="45" max="45" width="8.75" style="1" customWidth="1"/>
    <col min="46" max="46" width="6" style="1" customWidth="1"/>
    <col min="47" max="47" width="8.25" style="1" customWidth="1"/>
    <col min="48" max="48" width="16.125" style="1" customWidth="1"/>
    <col min="49" max="50" width="6" style="1" customWidth="1"/>
    <col min="51" max="51" width="8.875" style="1" customWidth="1"/>
    <col min="52" max="53" width="6" style="1" customWidth="1"/>
    <col min="54" max="54" width="12.625" style="1" customWidth="1"/>
    <col min="55" max="55" width="16.75" style="1" customWidth="1"/>
    <col min="56" max="56" width="6" style="1" customWidth="1"/>
    <col min="57" max="57" width="10.125" style="1" customWidth="1"/>
    <col min="58" max="58" width="8.375" style="1" customWidth="1"/>
    <col min="59" max="59" width="6.75" style="1" customWidth="1"/>
    <col min="60" max="60" width="16.25" style="1" customWidth="1"/>
    <col min="61" max="61" width="7.25" style="1" customWidth="1"/>
    <col min="62" max="62" width="6" style="1" customWidth="1"/>
    <col min="63" max="63" width="9.5" style="1" customWidth="1"/>
    <col min="64" max="64" width="6" style="1" customWidth="1"/>
    <col min="65" max="65" width="6.875" style="1" customWidth="1"/>
    <col min="66" max="66" width="16.625" style="1" customWidth="1"/>
    <col min="67" max="67" width="11.875" style="1" customWidth="1"/>
    <col min="68" max="68" width="3.75" style="1" customWidth="1"/>
    <col min="69" max="69" width="3.875" style="1" customWidth="1"/>
    <col min="70" max="70" width="4.5" style="1" customWidth="1"/>
    <col min="71" max="71" width="5" style="1" customWidth="1"/>
    <col min="72" max="72" width="5.5" style="1" customWidth="1"/>
    <col min="73" max="73" width="5.75" style="1" customWidth="1"/>
    <col min="74" max="74" width="5.5" style="1" customWidth="1"/>
    <col min="75" max="76" width="5" style="1" customWidth="1"/>
    <col min="77" max="77" width="12.875" style="1" customWidth="1"/>
    <col min="78" max="87" width="5" style="1" customWidth="1"/>
    <col min="88" max="16384" width="9" style="1"/>
  </cols>
  <sheetData>
    <row r="1" spans="1:80" ht="18.75" x14ac:dyDescent="0.25">
      <c r="Y1" s="2"/>
      <c r="Z1" s="2"/>
      <c r="AA1" s="2"/>
      <c r="AB1" s="2"/>
      <c r="AC1" s="17" t="s">
        <v>103</v>
      </c>
      <c r="AD1" s="2"/>
      <c r="AE1" s="2"/>
      <c r="AF1" s="2"/>
      <c r="AG1" s="2"/>
      <c r="AH1" s="2"/>
      <c r="AI1" s="2"/>
      <c r="AJ1" s="2"/>
      <c r="AK1" s="2"/>
    </row>
    <row r="2" spans="1:80" ht="18.75" x14ac:dyDescent="0.3">
      <c r="Y2" s="2"/>
      <c r="Z2" s="2"/>
      <c r="AA2" s="2"/>
      <c r="AB2" s="2"/>
      <c r="AC2" s="12" t="s">
        <v>1</v>
      </c>
      <c r="AD2" s="2"/>
      <c r="AE2" s="2"/>
      <c r="AF2" s="2"/>
      <c r="AG2" s="2"/>
      <c r="AH2" s="2"/>
      <c r="AI2" s="2"/>
      <c r="AJ2" s="2"/>
      <c r="AK2" s="2"/>
    </row>
    <row r="3" spans="1:80" ht="18.75" x14ac:dyDescent="0.3">
      <c r="Y3" s="2"/>
      <c r="Z3" s="2"/>
      <c r="AA3" s="2"/>
      <c r="AB3" s="2"/>
      <c r="AC3" s="12" t="s">
        <v>638</v>
      </c>
      <c r="AD3" s="2"/>
      <c r="AE3" s="2"/>
      <c r="AF3" s="2"/>
      <c r="AG3" s="2"/>
      <c r="AH3" s="2"/>
      <c r="AI3" s="2"/>
      <c r="AJ3" s="2"/>
      <c r="AK3" s="2"/>
    </row>
    <row r="4" spans="1:80" x14ac:dyDescent="0.25">
      <c r="A4" s="301" t="s">
        <v>163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48"/>
      <c r="AE4" s="48"/>
      <c r="AF4" s="48"/>
      <c r="AG4" s="48"/>
      <c r="AH4" s="48"/>
      <c r="AI4" s="48"/>
      <c r="AJ4" s="48"/>
      <c r="AK4" s="48"/>
    </row>
    <row r="5" spans="1:80" x14ac:dyDescent="0.25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48"/>
      <c r="BP5" s="48"/>
    </row>
    <row r="6" spans="1:80" ht="18.75" x14ac:dyDescent="0.25">
      <c r="A6" s="293" t="s">
        <v>331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106"/>
      <c r="BC6" s="10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</row>
    <row r="7" spans="1:80" x14ac:dyDescent="0.25">
      <c r="A7" s="294" t="s">
        <v>101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</row>
    <row r="8" spans="1:80" x14ac:dyDescent="0.25">
      <c r="A8" s="294"/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</row>
    <row r="9" spans="1:80" x14ac:dyDescent="0.25">
      <c r="A9" s="290" t="s">
        <v>327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48"/>
      <c r="BP9" s="48"/>
    </row>
    <row r="10" spans="1:80" x14ac:dyDescent="0.25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48"/>
      <c r="BD10" s="6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2"/>
      <c r="BP10" s="2"/>
    </row>
    <row r="11" spans="1:80" ht="15.75" customHeight="1" x14ac:dyDescent="0.3">
      <c r="A11" s="303" t="s">
        <v>332</v>
      </c>
      <c r="B11" s="303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</row>
    <row r="12" spans="1:80" x14ac:dyDescent="0.25">
      <c r="A12" s="304" t="s">
        <v>219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</row>
    <row r="13" spans="1:80" ht="15.75" customHeight="1" x14ac:dyDescent="0.25">
      <c r="A13" s="311"/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11"/>
      <c r="BD13" s="311"/>
      <c r="BE13" s="311"/>
      <c r="BF13" s="311"/>
      <c r="BG13" s="311"/>
      <c r="BH13" s="311"/>
      <c r="BI13" s="311"/>
      <c r="BJ13" s="311"/>
      <c r="BK13" s="311"/>
      <c r="BL13" s="311"/>
      <c r="BM13" s="311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</row>
    <row r="14" spans="1:80" ht="31.5" customHeight="1" x14ac:dyDescent="0.25">
      <c r="A14" s="308" t="s">
        <v>49</v>
      </c>
      <c r="B14" s="308" t="s">
        <v>22</v>
      </c>
      <c r="C14" s="308" t="s">
        <v>3</v>
      </c>
      <c r="D14" s="298" t="s">
        <v>100</v>
      </c>
      <c r="E14" s="298"/>
      <c r="F14" s="305" t="s">
        <v>309</v>
      </c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 t="s">
        <v>102</v>
      </c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 t="s">
        <v>102</v>
      </c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5"/>
      <c r="AP14" s="305"/>
      <c r="AQ14" s="305"/>
      <c r="AR14" s="305"/>
      <c r="AS14" s="305"/>
      <c r="AT14" s="305"/>
      <c r="AU14" s="305"/>
      <c r="AV14" s="305"/>
      <c r="AW14" s="305"/>
      <c r="AX14" s="305"/>
      <c r="AY14" s="305"/>
      <c r="AZ14" s="305"/>
      <c r="BA14" s="305"/>
      <c r="BB14" s="305"/>
      <c r="BC14" s="305"/>
      <c r="BD14" s="305"/>
      <c r="BE14" s="305"/>
      <c r="BF14" s="305"/>
      <c r="BG14" s="305"/>
      <c r="BH14" s="305"/>
      <c r="BI14" s="305"/>
      <c r="BJ14" s="305"/>
      <c r="BK14" s="305"/>
      <c r="BL14" s="305"/>
      <c r="BM14" s="305"/>
      <c r="BN14" s="308" t="s">
        <v>47</v>
      </c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</row>
    <row r="15" spans="1:80" ht="44.25" customHeight="1" x14ac:dyDescent="0.25">
      <c r="A15" s="309"/>
      <c r="B15" s="309"/>
      <c r="C15" s="309"/>
      <c r="D15" s="298"/>
      <c r="E15" s="298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 t="s">
        <v>311</v>
      </c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299" t="s">
        <v>312</v>
      </c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299" t="s">
        <v>313</v>
      </c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298" t="s">
        <v>2</v>
      </c>
      <c r="BC15" s="298"/>
      <c r="BD15" s="298"/>
      <c r="BE15" s="298"/>
      <c r="BF15" s="298"/>
      <c r="BG15" s="298"/>
      <c r="BH15" s="298"/>
      <c r="BI15" s="298"/>
      <c r="BJ15" s="298"/>
      <c r="BK15" s="298"/>
      <c r="BL15" s="298"/>
      <c r="BM15" s="298"/>
      <c r="BN15" s="309"/>
    </row>
    <row r="16" spans="1:80" ht="51" customHeight="1" x14ac:dyDescent="0.25">
      <c r="A16" s="309"/>
      <c r="B16" s="309"/>
      <c r="C16" s="309"/>
      <c r="D16" s="298"/>
      <c r="E16" s="298"/>
      <c r="F16" s="305" t="s">
        <v>114</v>
      </c>
      <c r="G16" s="305"/>
      <c r="H16" s="305"/>
      <c r="I16" s="305"/>
      <c r="J16" s="305"/>
      <c r="K16" s="305"/>
      <c r="L16" s="298" t="s">
        <v>111</v>
      </c>
      <c r="M16" s="298"/>
      <c r="N16" s="298"/>
      <c r="O16" s="298"/>
      <c r="P16" s="298"/>
      <c r="Q16" s="298"/>
      <c r="R16" s="305" t="s">
        <v>107</v>
      </c>
      <c r="S16" s="305"/>
      <c r="T16" s="305"/>
      <c r="U16" s="305"/>
      <c r="V16" s="305"/>
      <c r="W16" s="305"/>
      <c r="X16" s="298" t="s">
        <v>111</v>
      </c>
      <c r="Y16" s="298"/>
      <c r="Z16" s="298"/>
      <c r="AA16" s="298"/>
      <c r="AB16" s="298"/>
      <c r="AC16" s="298"/>
      <c r="AD16" s="299" t="s">
        <v>107</v>
      </c>
      <c r="AE16" s="300"/>
      <c r="AF16" s="300"/>
      <c r="AG16" s="300"/>
      <c r="AH16" s="300"/>
      <c r="AI16" s="300"/>
      <c r="AJ16" s="306" t="s">
        <v>111</v>
      </c>
      <c r="AK16" s="307"/>
      <c r="AL16" s="307"/>
      <c r="AM16" s="307"/>
      <c r="AN16" s="307"/>
      <c r="AO16" s="307"/>
      <c r="AP16" s="299" t="s">
        <v>107</v>
      </c>
      <c r="AQ16" s="300"/>
      <c r="AR16" s="300"/>
      <c r="AS16" s="300"/>
      <c r="AT16" s="300"/>
      <c r="AU16" s="300"/>
      <c r="AV16" s="306" t="s">
        <v>111</v>
      </c>
      <c r="AW16" s="307"/>
      <c r="AX16" s="307"/>
      <c r="AY16" s="307"/>
      <c r="AZ16" s="307"/>
      <c r="BA16" s="307"/>
      <c r="BB16" s="299" t="s">
        <v>14</v>
      </c>
      <c r="BC16" s="300"/>
      <c r="BD16" s="300"/>
      <c r="BE16" s="300"/>
      <c r="BF16" s="300"/>
      <c r="BG16" s="300"/>
      <c r="BH16" s="306" t="s">
        <v>46</v>
      </c>
      <c r="BI16" s="307"/>
      <c r="BJ16" s="307"/>
      <c r="BK16" s="307"/>
      <c r="BL16" s="307"/>
      <c r="BM16" s="307"/>
      <c r="BN16" s="309"/>
    </row>
    <row r="17" spans="1:67" ht="37.5" customHeight="1" x14ac:dyDescent="0.25">
      <c r="A17" s="309"/>
      <c r="B17" s="309"/>
      <c r="C17" s="309"/>
      <c r="D17" s="298" t="s">
        <v>107</v>
      </c>
      <c r="E17" s="298" t="s">
        <v>46</v>
      </c>
      <c r="F17" s="77" t="s">
        <v>28</v>
      </c>
      <c r="G17" s="305" t="s">
        <v>27</v>
      </c>
      <c r="H17" s="305"/>
      <c r="I17" s="305"/>
      <c r="J17" s="305"/>
      <c r="K17" s="305"/>
      <c r="L17" s="77" t="s">
        <v>28</v>
      </c>
      <c r="M17" s="305" t="s">
        <v>27</v>
      </c>
      <c r="N17" s="305"/>
      <c r="O17" s="305"/>
      <c r="P17" s="305"/>
      <c r="Q17" s="305"/>
      <c r="R17" s="77" t="s">
        <v>28</v>
      </c>
      <c r="S17" s="305" t="s">
        <v>27</v>
      </c>
      <c r="T17" s="305"/>
      <c r="U17" s="305"/>
      <c r="V17" s="305"/>
      <c r="W17" s="305"/>
      <c r="X17" s="77" t="s">
        <v>28</v>
      </c>
      <c r="Y17" s="305" t="s">
        <v>27</v>
      </c>
      <c r="Z17" s="305"/>
      <c r="AA17" s="305"/>
      <c r="AB17" s="305"/>
      <c r="AC17" s="305"/>
      <c r="AD17" s="64" t="s">
        <v>28</v>
      </c>
      <c r="AE17" s="305" t="s">
        <v>27</v>
      </c>
      <c r="AF17" s="305"/>
      <c r="AG17" s="305"/>
      <c r="AH17" s="305"/>
      <c r="AI17" s="305"/>
      <c r="AJ17" s="64" t="s">
        <v>28</v>
      </c>
      <c r="AK17" s="305" t="s">
        <v>27</v>
      </c>
      <c r="AL17" s="305"/>
      <c r="AM17" s="305"/>
      <c r="AN17" s="305"/>
      <c r="AO17" s="305"/>
      <c r="AP17" s="64" t="s">
        <v>28</v>
      </c>
      <c r="AQ17" s="305" t="s">
        <v>27</v>
      </c>
      <c r="AR17" s="305"/>
      <c r="AS17" s="305"/>
      <c r="AT17" s="305"/>
      <c r="AU17" s="305"/>
      <c r="AV17" s="64" t="s">
        <v>28</v>
      </c>
      <c r="AW17" s="305" t="s">
        <v>27</v>
      </c>
      <c r="AX17" s="305"/>
      <c r="AY17" s="305"/>
      <c r="AZ17" s="305"/>
      <c r="BA17" s="305"/>
      <c r="BB17" s="64" t="s">
        <v>28</v>
      </c>
      <c r="BC17" s="305" t="s">
        <v>27</v>
      </c>
      <c r="BD17" s="305"/>
      <c r="BE17" s="305"/>
      <c r="BF17" s="305"/>
      <c r="BG17" s="305"/>
      <c r="BH17" s="64" t="s">
        <v>28</v>
      </c>
      <c r="BI17" s="305" t="s">
        <v>27</v>
      </c>
      <c r="BJ17" s="305"/>
      <c r="BK17" s="305"/>
      <c r="BL17" s="305"/>
      <c r="BM17" s="305"/>
      <c r="BN17" s="309"/>
    </row>
    <row r="18" spans="1:67" ht="75.75" customHeight="1" x14ac:dyDescent="0.25">
      <c r="A18" s="310"/>
      <c r="B18" s="310"/>
      <c r="C18" s="310"/>
      <c r="D18" s="298"/>
      <c r="E18" s="298"/>
      <c r="F18" s="75" t="s">
        <v>16</v>
      </c>
      <c r="G18" s="75" t="s">
        <v>16</v>
      </c>
      <c r="H18" s="45" t="s">
        <v>172</v>
      </c>
      <c r="I18" s="45" t="s">
        <v>173</v>
      </c>
      <c r="J18" s="45" t="s">
        <v>174</v>
      </c>
      <c r="K18" s="45" t="s">
        <v>45</v>
      </c>
      <c r="L18" s="75" t="s">
        <v>16</v>
      </c>
      <c r="M18" s="75" t="s">
        <v>16</v>
      </c>
      <c r="N18" s="45" t="s">
        <v>172</v>
      </c>
      <c r="O18" s="45" t="s">
        <v>173</v>
      </c>
      <c r="P18" s="45" t="s">
        <v>174</v>
      </c>
      <c r="Q18" s="45" t="s">
        <v>45</v>
      </c>
      <c r="R18" s="75" t="s">
        <v>16</v>
      </c>
      <c r="S18" s="75" t="s">
        <v>16</v>
      </c>
      <c r="T18" s="45" t="s">
        <v>172</v>
      </c>
      <c r="U18" s="45" t="s">
        <v>173</v>
      </c>
      <c r="V18" s="45" t="s">
        <v>174</v>
      </c>
      <c r="W18" s="45" t="s">
        <v>310</v>
      </c>
      <c r="X18" s="75" t="s">
        <v>16</v>
      </c>
      <c r="Y18" s="75" t="s">
        <v>16</v>
      </c>
      <c r="Z18" s="45" t="s">
        <v>172</v>
      </c>
      <c r="AA18" s="45" t="s">
        <v>173</v>
      </c>
      <c r="AB18" s="45" t="s">
        <v>174</v>
      </c>
      <c r="AC18" s="45" t="s">
        <v>45</v>
      </c>
      <c r="AD18" s="47" t="s">
        <v>16</v>
      </c>
      <c r="AE18" s="47" t="s">
        <v>16</v>
      </c>
      <c r="AF18" s="45" t="s">
        <v>172</v>
      </c>
      <c r="AG18" s="45" t="s">
        <v>173</v>
      </c>
      <c r="AH18" s="45" t="s">
        <v>174</v>
      </c>
      <c r="AI18" s="45" t="s">
        <v>310</v>
      </c>
      <c r="AJ18" s="47" t="s">
        <v>16</v>
      </c>
      <c r="AK18" s="47" t="s">
        <v>16</v>
      </c>
      <c r="AL18" s="45" t="s">
        <v>172</v>
      </c>
      <c r="AM18" s="45" t="s">
        <v>173</v>
      </c>
      <c r="AN18" s="45" t="s">
        <v>174</v>
      </c>
      <c r="AO18" s="45" t="s">
        <v>45</v>
      </c>
      <c r="AP18" s="47" t="s">
        <v>16</v>
      </c>
      <c r="AQ18" s="47" t="s">
        <v>16</v>
      </c>
      <c r="AR18" s="45" t="s">
        <v>172</v>
      </c>
      <c r="AS18" s="45" t="s">
        <v>173</v>
      </c>
      <c r="AT18" s="45" t="s">
        <v>174</v>
      </c>
      <c r="AU18" s="45" t="s">
        <v>310</v>
      </c>
      <c r="AV18" s="47" t="s">
        <v>16</v>
      </c>
      <c r="AW18" s="47" t="s">
        <v>16</v>
      </c>
      <c r="AX18" s="45" t="s">
        <v>172</v>
      </c>
      <c r="AY18" s="45" t="s">
        <v>173</v>
      </c>
      <c r="AZ18" s="45" t="s">
        <v>174</v>
      </c>
      <c r="BA18" s="45" t="s">
        <v>45</v>
      </c>
      <c r="BB18" s="47" t="s">
        <v>16</v>
      </c>
      <c r="BC18" s="47" t="s">
        <v>16</v>
      </c>
      <c r="BD18" s="45" t="s">
        <v>172</v>
      </c>
      <c r="BE18" s="45" t="s">
        <v>173</v>
      </c>
      <c r="BF18" s="45" t="s">
        <v>174</v>
      </c>
      <c r="BG18" s="45" t="s">
        <v>310</v>
      </c>
      <c r="BH18" s="47" t="s">
        <v>16</v>
      </c>
      <c r="BI18" s="47" t="s">
        <v>16</v>
      </c>
      <c r="BJ18" s="45" t="s">
        <v>172</v>
      </c>
      <c r="BK18" s="45" t="s">
        <v>173</v>
      </c>
      <c r="BL18" s="45" t="s">
        <v>174</v>
      </c>
      <c r="BM18" s="45" t="s">
        <v>45</v>
      </c>
      <c r="BN18" s="310"/>
    </row>
    <row r="19" spans="1:67" x14ac:dyDescent="0.25">
      <c r="A19" s="63">
        <v>1</v>
      </c>
      <c r="B19" s="63">
        <v>2</v>
      </c>
      <c r="C19" s="63">
        <v>3</v>
      </c>
      <c r="D19" s="63">
        <v>4</v>
      </c>
      <c r="E19" s="63">
        <v>5</v>
      </c>
      <c r="F19" s="67" t="s">
        <v>75</v>
      </c>
      <c r="G19" s="67" t="s">
        <v>76</v>
      </c>
      <c r="H19" s="67" t="s">
        <v>77</v>
      </c>
      <c r="I19" s="67" t="s">
        <v>78</v>
      </c>
      <c r="J19" s="67" t="s">
        <v>79</v>
      </c>
      <c r="K19" s="67" t="s">
        <v>80</v>
      </c>
      <c r="L19" s="67" t="s">
        <v>81</v>
      </c>
      <c r="M19" s="67" t="s">
        <v>82</v>
      </c>
      <c r="N19" s="67" t="s">
        <v>83</v>
      </c>
      <c r="O19" s="67" t="s">
        <v>84</v>
      </c>
      <c r="P19" s="67" t="s">
        <v>85</v>
      </c>
      <c r="Q19" s="67" t="s">
        <v>86</v>
      </c>
      <c r="R19" s="67" t="s">
        <v>88</v>
      </c>
      <c r="S19" s="67" t="s">
        <v>89</v>
      </c>
      <c r="T19" s="67" t="s">
        <v>90</v>
      </c>
      <c r="U19" s="67" t="s">
        <v>91</v>
      </c>
      <c r="V19" s="67" t="s">
        <v>92</v>
      </c>
      <c r="W19" s="67" t="s">
        <v>93</v>
      </c>
      <c r="X19" s="67" t="s">
        <v>94</v>
      </c>
      <c r="Y19" s="67" t="s">
        <v>95</v>
      </c>
      <c r="Z19" s="67" t="s">
        <v>96</v>
      </c>
      <c r="AA19" s="67" t="s">
        <v>97</v>
      </c>
      <c r="AB19" s="67" t="s">
        <v>98</v>
      </c>
      <c r="AC19" s="67" t="s">
        <v>99</v>
      </c>
      <c r="AD19" s="67" t="s">
        <v>123</v>
      </c>
      <c r="AE19" s="67" t="s">
        <v>124</v>
      </c>
      <c r="AF19" s="67" t="s">
        <v>125</v>
      </c>
      <c r="AG19" s="67" t="s">
        <v>126</v>
      </c>
      <c r="AH19" s="67" t="s">
        <v>127</v>
      </c>
      <c r="AI19" s="67" t="s">
        <v>128</v>
      </c>
      <c r="AJ19" s="67" t="s">
        <v>129</v>
      </c>
      <c r="AK19" s="67" t="s">
        <v>130</v>
      </c>
      <c r="AL19" s="67" t="s">
        <v>131</v>
      </c>
      <c r="AM19" s="67" t="s">
        <v>132</v>
      </c>
      <c r="AN19" s="67" t="s">
        <v>133</v>
      </c>
      <c r="AO19" s="67" t="s">
        <v>134</v>
      </c>
      <c r="AP19" s="67" t="s">
        <v>135</v>
      </c>
      <c r="AQ19" s="67" t="s">
        <v>136</v>
      </c>
      <c r="AR19" s="67" t="s">
        <v>137</v>
      </c>
      <c r="AS19" s="67" t="s">
        <v>138</v>
      </c>
      <c r="AT19" s="67" t="s">
        <v>139</v>
      </c>
      <c r="AU19" s="67" t="s">
        <v>140</v>
      </c>
      <c r="AV19" s="67" t="s">
        <v>141</v>
      </c>
      <c r="AW19" s="67" t="s">
        <v>142</v>
      </c>
      <c r="AX19" s="67" t="s">
        <v>143</v>
      </c>
      <c r="AY19" s="67" t="s">
        <v>144</v>
      </c>
      <c r="AZ19" s="67" t="s">
        <v>145</v>
      </c>
      <c r="BA19" s="67" t="s">
        <v>146</v>
      </c>
      <c r="BB19" s="67" t="s">
        <v>147</v>
      </c>
      <c r="BC19" s="67" t="s">
        <v>148</v>
      </c>
      <c r="BD19" s="67" t="s">
        <v>149</v>
      </c>
      <c r="BE19" s="67" t="s">
        <v>150</v>
      </c>
      <c r="BF19" s="67" t="s">
        <v>151</v>
      </c>
      <c r="BG19" s="67" t="s">
        <v>152</v>
      </c>
      <c r="BH19" s="67" t="s">
        <v>153</v>
      </c>
      <c r="BI19" s="67" t="s">
        <v>154</v>
      </c>
      <c r="BJ19" s="67" t="s">
        <v>155</v>
      </c>
      <c r="BK19" s="67" t="s">
        <v>156</v>
      </c>
      <c r="BL19" s="67" t="s">
        <v>157</v>
      </c>
      <c r="BM19" s="67" t="s">
        <v>158</v>
      </c>
      <c r="BN19" s="67" t="s">
        <v>41</v>
      </c>
    </row>
    <row r="20" spans="1:67" s="48" customFormat="1" x14ac:dyDescent="0.25">
      <c r="A20" s="89">
        <v>0</v>
      </c>
      <c r="B20" s="104" t="s">
        <v>224</v>
      </c>
      <c r="C20" s="109" t="s">
        <v>291</v>
      </c>
      <c r="D20" s="99">
        <f>D23+D25</f>
        <v>172.02700000000002</v>
      </c>
      <c r="E20" s="109" t="s">
        <v>283</v>
      </c>
      <c r="F20" s="109" t="s">
        <v>283</v>
      </c>
      <c r="G20" s="109" t="s">
        <v>283</v>
      </c>
      <c r="H20" s="109" t="s">
        <v>283</v>
      </c>
      <c r="I20" s="109" t="s">
        <v>283</v>
      </c>
      <c r="J20" s="109" t="s">
        <v>283</v>
      </c>
      <c r="K20" s="109" t="s">
        <v>283</v>
      </c>
      <c r="L20" s="109" t="s">
        <v>283</v>
      </c>
      <c r="M20" s="109" t="s">
        <v>283</v>
      </c>
      <c r="N20" s="109" t="s">
        <v>283</v>
      </c>
      <c r="O20" s="109" t="s">
        <v>283</v>
      </c>
      <c r="P20" s="109" t="s">
        <v>283</v>
      </c>
      <c r="Q20" s="109" t="s">
        <v>283</v>
      </c>
      <c r="R20" s="99">
        <f>R40</f>
        <v>4.9152500000000003</v>
      </c>
      <c r="S20" s="99">
        <f>S25</f>
        <v>1.7630000000000001</v>
      </c>
      <c r="T20" s="109" t="s">
        <v>283</v>
      </c>
      <c r="U20" s="109" t="s">
        <v>283</v>
      </c>
      <c r="V20" s="109" t="s">
        <v>283</v>
      </c>
      <c r="W20" s="99">
        <f>W25</f>
        <v>4</v>
      </c>
      <c r="X20" s="109" t="s">
        <v>283</v>
      </c>
      <c r="Y20" s="109" t="s">
        <v>283</v>
      </c>
      <c r="Z20" s="109" t="s">
        <v>283</v>
      </c>
      <c r="AA20" s="109" t="s">
        <v>283</v>
      </c>
      <c r="AB20" s="109" t="s">
        <v>283</v>
      </c>
      <c r="AC20" s="109" t="s">
        <v>283</v>
      </c>
      <c r="AD20" s="99">
        <f>AD23</f>
        <v>4.915</v>
      </c>
      <c r="AE20" s="99">
        <f>AE23+AE25</f>
        <v>1.7630000000000001</v>
      </c>
      <c r="AF20" s="109" t="s">
        <v>283</v>
      </c>
      <c r="AG20" s="109" t="s">
        <v>283</v>
      </c>
      <c r="AH20" s="109">
        <f>AH23</f>
        <v>0</v>
      </c>
      <c r="AI20" s="99">
        <f>AI25</f>
        <v>4</v>
      </c>
      <c r="AJ20" s="109" t="s">
        <v>283</v>
      </c>
      <c r="AK20" s="109" t="s">
        <v>283</v>
      </c>
      <c r="AL20" s="109" t="s">
        <v>283</v>
      </c>
      <c r="AM20" s="109" t="s">
        <v>283</v>
      </c>
      <c r="AN20" s="109" t="s">
        <v>283</v>
      </c>
      <c r="AO20" s="109" t="s">
        <v>283</v>
      </c>
      <c r="AP20" s="99">
        <f>AP23</f>
        <v>5</v>
      </c>
      <c r="AQ20" s="99">
        <f>AQ23+AQ25</f>
        <v>1.2120000000000002</v>
      </c>
      <c r="AR20" s="109" t="s">
        <v>283</v>
      </c>
      <c r="AS20" s="109" t="s">
        <v>283</v>
      </c>
      <c r="AT20" s="109">
        <f>AT23</f>
        <v>0</v>
      </c>
      <c r="AU20" s="100">
        <f>AU23</f>
        <v>3</v>
      </c>
      <c r="AV20" s="109" t="s">
        <v>283</v>
      </c>
      <c r="AW20" s="109" t="s">
        <v>283</v>
      </c>
      <c r="AX20" s="109" t="s">
        <v>283</v>
      </c>
      <c r="AY20" s="109" t="s">
        <v>283</v>
      </c>
      <c r="AZ20" s="109" t="s">
        <v>283</v>
      </c>
      <c r="BA20" s="109" t="s">
        <v>283</v>
      </c>
      <c r="BB20" s="99">
        <f>BB23</f>
        <v>14.830249999999999</v>
      </c>
      <c r="BC20" s="99">
        <f>BC23+BC25</f>
        <v>4.7380000000000004</v>
      </c>
      <c r="BD20" s="109" t="s">
        <v>283</v>
      </c>
      <c r="BE20" s="109" t="s">
        <v>283</v>
      </c>
      <c r="BF20" s="109">
        <f>BF23</f>
        <v>0</v>
      </c>
      <c r="BG20" s="100">
        <f>BG25</f>
        <v>11</v>
      </c>
      <c r="BH20" s="109" t="s">
        <v>283</v>
      </c>
      <c r="BI20" s="109" t="s">
        <v>283</v>
      </c>
      <c r="BJ20" s="109" t="s">
        <v>283</v>
      </c>
      <c r="BK20" s="109" t="s">
        <v>283</v>
      </c>
      <c r="BL20" s="109" t="s">
        <v>283</v>
      </c>
      <c r="BM20" s="109" t="s">
        <v>283</v>
      </c>
      <c r="BN20" s="109" t="s">
        <v>283</v>
      </c>
      <c r="BO20" s="118"/>
    </row>
    <row r="21" spans="1:67" s="48" customFormat="1" x14ac:dyDescent="0.25">
      <c r="A21" s="91" t="s">
        <v>276</v>
      </c>
      <c r="B21" s="92" t="s">
        <v>233</v>
      </c>
      <c r="C21" s="109" t="s">
        <v>291</v>
      </c>
      <c r="D21" s="109" t="s">
        <v>283</v>
      </c>
      <c r="E21" s="109" t="s">
        <v>283</v>
      </c>
      <c r="F21" s="109" t="s">
        <v>283</v>
      </c>
      <c r="G21" s="109" t="s">
        <v>283</v>
      </c>
      <c r="H21" s="109" t="s">
        <v>283</v>
      </c>
      <c r="I21" s="109" t="s">
        <v>283</v>
      </c>
      <c r="J21" s="109" t="s">
        <v>283</v>
      </c>
      <c r="K21" s="109" t="s">
        <v>283</v>
      </c>
      <c r="L21" s="109" t="s">
        <v>283</v>
      </c>
      <c r="M21" s="109" t="s">
        <v>283</v>
      </c>
      <c r="N21" s="109" t="s">
        <v>283</v>
      </c>
      <c r="O21" s="109" t="s">
        <v>283</v>
      </c>
      <c r="P21" s="109" t="s">
        <v>283</v>
      </c>
      <c r="Q21" s="109" t="s">
        <v>283</v>
      </c>
      <c r="R21" s="109" t="s">
        <v>283</v>
      </c>
      <c r="S21" s="109" t="s">
        <v>283</v>
      </c>
      <c r="T21" s="109" t="s">
        <v>283</v>
      </c>
      <c r="U21" s="109" t="s">
        <v>283</v>
      </c>
      <c r="V21" s="109" t="s">
        <v>283</v>
      </c>
      <c r="W21" s="109" t="s">
        <v>283</v>
      </c>
      <c r="X21" s="109" t="s">
        <v>283</v>
      </c>
      <c r="Y21" s="109" t="s">
        <v>283</v>
      </c>
      <c r="Z21" s="109" t="s">
        <v>283</v>
      </c>
      <c r="AA21" s="109" t="s">
        <v>283</v>
      </c>
      <c r="AB21" s="109" t="s">
        <v>283</v>
      </c>
      <c r="AC21" s="109" t="s">
        <v>283</v>
      </c>
      <c r="AD21" s="109" t="s">
        <v>283</v>
      </c>
      <c r="AE21" s="109" t="s">
        <v>283</v>
      </c>
      <c r="AF21" s="109" t="s">
        <v>283</v>
      </c>
      <c r="AG21" s="109" t="s">
        <v>283</v>
      </c>
      <c r="AH21" s="109" t="s">
        <v>283</v>
      </c>
      <c r="AI21" s="109" t="s">
        <v>283</v>
      </c>
      <c r="AJ21" s="109" t="s">
        <v>283</v>
      </c>
      <c r="AK21" s="109" t="s">
        <v>283</v>
      </c>
      <c r="AL21" s="109" t="s">
        <v>283</v>
      </c>
      <c r="AM21" s="109" t="s">
        <v>283</v>
      </c>
      <c r="AN21" s="109" t="s">
        <v>283</v>
      </c>
      <c r="AO21" s="109" t="s">
        <v>283</v>
      </c>
      <c r="AP21" s="109" t="s">
        <v>283</v>
      </c>
      <c r="AQ21" s="109" t="s">
        <v>283</v>
      </c>
      <c r="AR21" s="109" t="s">
        <v>283</v>
      </c>
      <c r="AS21" s="109" t="s">
        <v>283</v>
      </c>
      <c r="AT21" s="109" t="s">
        <v>283</v>
      </c>
      <c r="AU21" s="109" t="s">
        <v>283</v>
      </c>
      <c r="AV21" s="109" t="s">
        <v>283</v>
      </c>
      <c r="AW21" s="109" t="s">
        <v>283</v>
      </c>
      <c r="AX21" s="109" t="s">
        <v>283</v>
      </c>
      <c r="AY21" s="109" t="s">
        <v>283</v>
      </c>
      <c r="AZ21" s="109" t="s">
        <v>283</v>
      </c>
      <c r="BA21" s="109" t="s">
        <v>283</v>
      </c>
      <c r="BB21" s="109" t="s">
        <v>283</v>
      </c>
      <c r="BC21" s="109" t="s">
        <v>283</v>
      </c>
      <c r="BD21" s="109" t="s">
        <v>283</v>
      </c>
      <c r="BE21" s="109" t="s">
        <v>283</v>
      </c>
      <c r="BF21" s="109" t="s">
        <v>283</v>
      </c>
      <c r="BG21" s="109" t="s">
        <v>283</v>
      </c>
      <c r="BH21" s="109" t="s">
        <v>283</v>
      </c>
      <c r="BI21" s="109" t="s">
        <v>283</v>
      </c>
      <c r="BJ21" s="109" t="s">
        <v>283</v>
      </c>
      <c r="BK21" s="109" t="s">
        <v>283</v>
      </c>
      <c r="BL21" s="109" t="s">
        <v>283</v>
      </c>
      <c r="BM21" s="109" t="s">
        <v>283</v>
      </c>
      <c r="BN21" s="109" t="s">
        <v>283</v>
      </c>
    </row>
    <row r="22" spans="1:67" s="48" customFormat="1" x14ac:dyDescent="0.25">
      <c r="A22" s="91" t="s">
        <v>277</v>
      </c>
      <c r="B22" s="92" t="s">
        <v>234</v>
      </c>
      <c r="C22" s="109" t="s">
        <v>291</v>
      </c>
      <c r="D22" s="109" t="s">
        <v>283</v>
      </c>
      <c r="E22" s="109" t="s">
        <v>283</v>
      </c>
      <c r="F22" s="109" t="s">
        <v>283</v>
      </c>
      <c r="G22" s="109" t="s">
        <v>283</v>
      </c>
      <c r="H22" s="109" t="s">
        <v>283</v>
      </c>
      <c r="I22" s="109" t="s">
        <v>283</v>
      </c>
      <c r="J22" s="109" t="s">
        <v>283</v>
      </c>
      <c r="K22" s="109" t="s">
        <v>283</v>
      </c>
      <c r="L22" s="109" t="s">
        <v>283</v>
      </c>
      <c r="M22" s="109" t="s">
        <v>283</v>
      </c>
      <c r="N22" s="109" t="s">
        <v>283</v>
      </c>
      <c r="O22" s="109" t="s">
        <v>283</v>
      </c>
      <c r="P22" s="109" t="s">
        <v>283</v>
      </c>
      <c r="Q22" s="109" t="s">
        <v>283</v>
      </c>
      <c r="R22" s="109" t="s">
        <v>283</v>
      </c>
      <c r="S22" s="109" t="s">
        <v>283</v>
      </c>
      <c r="T22" s="109" t="s">
        <v>283</v>
      </c>
      <c r="U22" s="109" t="s">
        <v>283</v>
      </c>
      <c r="V22" s="109" t="s">
        <v>283</v>
      </c>
      <c r="W22" s="109" t="s">
        <v>283</v>
      </c>
      <c r="X22" s="109" t="s">
        <v>283</v>
      </c>
      <c r="Y22" s="109" t="s">
        <v>283</v>
      </c>
      <c r="Z22" s="109" t="s">
        <v>283</v>
      </c>
      <c r="AA22" s="109" t="s">
        <v>283</v>
      </c>
      <c r="AB22" s="109" t="s">
        <v>283</v>
      </c>
      <c r="AC22" s="109" t="s">
        <v>283</v>
      </c>
      <c r="AD22" s="109" t="s">
        <v>283</v>
      </c>
      <c r="AE22" s="109" t="s">
        <v>283</v>
      </c>
      <c r="AF22" s="109" t="s">
        <v>283</v>
      </c>
      <c r="AG22" s="109" t="s">
        <v>283</v>
      </c>
      <c r="AH22" s="109" t="s">
        <v>283</v>
      </c>
      <c r="AI22" s="109" t="s">
        <v>283</v>
      </c>
      <c r="AJ22" s="109" t="s">
        <v>283</v>
      </c>
      <c r="AK22" s="109" t="s">
        <v>283</v>
      </c>
      <c r="AL22" s="109" t="s">
        <v>283</v>
      </c>
      <c r="AM22" s="109" t="s">
        <v>283</v>
      </c>
      <c r="AN22" s="109" t="s">
        <v>283</v>
      </c>
      <c r="AO22" s="109" t="s">
        <v>283</v>
      </c>
      <c r="AP22" s="109" t="s">
        <v>283</v>
      </c>
      <c r="AQ22" s="109" t="s">
        <v>283</v>
      </c>
      <c r="AR22" s="109" t="s">
        <v>283</v>
      </c>
      <c r="AS22" s="109" t="s">
        <v>283</v>
      </c>
      <c r="AT22" s="109" t="s">
        <v>283</v>
      </c>
      <c r="AU22" s="109" t="s">
        <v>283</v>
      </c>
      <c r="AV22" s="109" t="s">
        <v>283</v>
      </c>
      <c r="AW22" s="109" t="s">
        <v>283</v>
      </c>
      <c r="AX22" s="109" t="s">
        <v>283</v>
      </c>
      <c r="AY22" s="109" t="s">
        <v>283</v>
      </c>
      <c r="AZ22" s="109" t="s">
        <v>283</v>
      </c>
      <c r="BA22" s="109" t="s">
        <v>283</v>
      </c>
      <c r="BB22" s="109" t="s">
        <v>283</v>
      </c>
      <c r="BC22" s="109" t="s">
        <v>283</v>
      </c>
      <c r="BD22" s="109" t="s">
        <v>283</v>
      </c>
      <c r="BE22" s="109" t="s">
        <v>283</v>
      </c>
      <c r="BF22" s="109" t="s">
        <v>283</v>
      </c>
      <c r="BG22" s="109" t="s">
        <v>283</v>
      </c>
      <c r="BH22" s="109" t="s">
        <v>283</v>
      </c>
      <c r="BI22" s="109" t="s">
        <v>283</v>
      </c>
      <c r="BJ22" s="109" t="s">
        <v>283</v>
      </c>
      <c r="BK22" s="109" t="s">
        <v>283</v>
      </c>
      <c r="BL22" s="109" t="s">
        <v>283</v>
      </c>
      <c r="BM22" s="109" t="s">
        <v>283</v>
      </c>
      <c r="BN22" s="109" t="s">
        <v>283</v>
      </c>
    </row>
    <row r="23" spans="1:67" s="48" customFormat="1" x14ac:dyDescent="0.25">
      <c r="A23" s="91" t="s">
        <v>278</v>
      </c>
      <c r="B23" s="92" t="s">
        <v>235</v>
      </c>
      <c r="C23" s="109" t="s">
        <v>291</v>
      </c>
      <c r="D23" s="99">
        <f>D40</f>
        <v>14.83</v>
      </c>
      <c r="E23" s="109" t="s">
        <v>283</v>
      </c>
      <c r="F23" s="109" t="s">
        <v>283</v>
      </c>
      <c r="G23" s="109" t="s">
        <v>283</v>
      </c>
      <c r="H23" s="109" t="s">
        <v>283</v>
      </c>
      <c r="I23" s="109" t="s">
        <v>283</v>
      </c>
      <c r="J23" s="109" t="s">
        <v>283</v>
      </c>
      <c r="K23" s="109" t="s">
        <v>283</v>
      </c>
      <c r="L23" s="109" t="s">
        <v>283</v>
      </c>
      <c r="M23" s="109" t="s">
        <v>283</v>
      </c>
      <c r="N23" s="109" t="s">
        <v>283</v>
      </c>
      <c r="O23" s="109" t="s">
        <v>283</v>
      </c>
      <c r="P23" s="109" t="s">
        <v>283</v>
      </c>
      <c r="Q23" s="109" t="s">
        <v>283</v>
      </c>
      <c r="R23" s="99">
        <f>R40</f>
        <v>4.9152500000000003</v>
      </c>
      <c r="S23" s="109">
        <f>S40</f>
        <v>0</v>
      </c>
      <c r="T23" s="109" t="s">
        <v>283</v>
      </c>
      <c r="U23" s="109" t="s">
        <v>283</v>
      </c>
      <c r="V23" s="109" t="s">
        <v>283</v>
      </c>
      <c r="W23" s="109" t="s">
        <v>283</v>
      </c>
      <c r="X23" s="109" t="s">
        <v>283</v>
      </c>
      <c r="Y23" s="109" t="s">
        <v>283</v>
      </c>
      <c r="Z23" s="109" t="s">
        <v>283</v>
      </c>
      <c r="AA23" s="109" t="s">
        <v>283</v>
      </c>
      <c r="AB23" s="109" t="s">
        <v>283</v>
      </c>
      <c r="AC23" s="109" t="s">
        <v>283</v>
      </c>
      <c r="AD23" s="99">
        <f>AD40</f>
        <v>4.915</v>
      </c>
      <c r="AE23" s="105">
        <f>AE40</f>
        <v>0</v>
      </c>
      <c r="AF23" s="109" t="s">
        <v>283</v>
      </c>
      <c r="AG23" s="109" t="s">
        <v>283</v>
      </c>
      <c r="AH23" s="109">
        <f>AH40</f>
        <v>0</v>
      </c>
      <c r="AI23" s="109" t="s">
        <v>283</v>
      </c>
      <c r="AJ23" s="109" t="s">
        <v>283</v>
      </c>
      <c r="AK23" s="109" t="s">
        <v>283</v>
      </c>
      <c r="AL23" s="109" t="s">
        <v>283</v>
      </c>
      <c r="AM23" s="109" t="s">
        <v>283</v>
      </c>
      <c r="AN23" s="109" t="s">
        <v>283</v>
      </c>
      <c r="AO23" s="109" t="s">
        <v>283</v>
      </c>
      <c r="AP23" s="99">
        <f>AP40</f>
        <v>5</v>
      </c>
      <c r="AQ23" s="105">
        <f>AQ40</f>
        <v>0</v>
      </c>
      <c r="AR23" s="109" t="s">
        <v>283</v>
      </c>
      <c r="AS23" s="109" t="s">
        <v>283</v>
      </c>
      <c r="AT23" s="109">
        <f>AT40</f>
        <v>0</v>
      </c>
      <c r="AU23" s="100">
        <f>AU50</f>
        <v>3</v>
      </c>
      <c r="AV23" s="109" t="s">
        <v>283</v>
      </c>
      <c r="AW23" s="109" t="s">
        <v>283</v>
      </c>
      <c r="AX23" s="109" t="s">
        <v>283</v>
      </c>
      <c r="AY23" s="109" t="s">
        <v>283</v>
      </c>
      <c r="AZ23" s="109" t="s">
        <v>283</v>
      </c>
      <c r="BA23" s="109" t="s">
        <v>283</v>
      </c>
      <c r="BB23" s="99">
        <f>BB40</f>
        <v>14.830249999999999</v>
      </c>
      <c r="BC23" s="99">
        <f>BC40</f>
        <v>0</v>
      </c>
      <c r="BD23" s="109" t="s">
        <v>283</v>
      </c>
      <c r="BE23" s="109" t="s">
        <v>283</v>
      </c>
      <c r="BF23" s="109">
        <f>BF40</f>
        <v>0</v>
      </c>
      <c r="BG23" s="109" t="s">
        <v>283</v>
      </c>
      <c r="BH23" s="109" t="s">
        <v>283</v>
      </c>
      <c r="BI23" s="109" t="s">
        <v>283</v>
      </c>
      <c r="BJ23" s="109" t="s">
        <v>283</v>
      </c>
      <c r="BK23" s="109" t="s">
        <v>283</v>
      </c>
      <c r="BL23" s="109" t="s">
        <v>283</v>
      </c>
      <c r="BM23" s="109" t="s">
        <v>283</v>
      </c>
      <c r="BN23" s="109" t="s">
        <v>283</v>
      </c>
    </row>
    <row r="24" spans="1:67" s="48" customFormat="1" ht="31.5" x14ac:dyDescent="0.25">
      <c r="A24" s="91" t="s">
        <v>279</v>
      </c>
      <c r="B24" s="92" t="s">
        <v>236</v>
      </c>
      <c r="C24" s="109" t="s">
        <v>291</v>
      </c>
      <c r="D24" s="109" t="s">
        <v>283</v>
      </c>
      <c r="E24" s="109" t="s">
        <v>283</v>
      </c>
      <c r="F24" s="109" t="s">
        <v>283</v>
      </c>
      <c r="G24" s="109" t="s">
        <v>283</v>
      </c>
      <c r="H24" s="109" t="s">
        <v>283</v>
      </c>
      <c r="I24" s="109" t="s">
        <v>283</v>
      </c>
      <c r="J24" s="109" t="s">
        <v>283</v>
      </c>
      <c r="K24" s="109" t="s">
        <v>283</v>
      </c>
      <c r="L24" s="109" t="s">
        <v>283</v>
      </c>
      <c r="M24" s="109" t="s">
        <v>283</v>
      </c>
      <c r="N24" s="109" t="s">
        <v>283</v>
      </c>
      <c r="O24" s="109" t="s">
        <v>283</v>
      </c>
      <c r="P24" s="109" t="s">
        <v>283</v>
      </c>
      <c r="Q24" s="109" t="s">
        <v>283</v>
      </c>
      <c r="R24" s="109" t="s">
        <v>283</v>
      </c>
      <c r="S24" s="109" t="s">
        <v>283</v>
      </c>
      <c r="T24" s="109" t="s">
        <v>283</v>
      </c>
      <c r="U24" s="109" t="s">
        <v>283</v>
      </c>
      <c r="V24" s="109" t="s">
        <v>283</v>
      </c>
      <c r="W24" s="109" t="s">
        <v>283</v>
      </c>
      <c r="X24" s="109" t="s">
        <v>283</v>
      </c>
      <c r="Y24" s="109" t="s">
        <v>283</v>
      </c>
      <c r="Z24" s="109" t="s">
        <v>283</v>
      </c>
      <c r="AA24" s="109" t="s">
        <v>283</v>
      </c>
      <c r="AB24" s="109" t="s">
        <v>283</v>
      </c>
      <c r="AC24" s="109" t="s">
        <v>283</v>
      </c>
      <c r="AD24" s="109" t="s">
        <v>283</v>
      </c>
      <c r="AE24" s="109" t="s">
        <v>283</v>
      </c>
      <c r="AF24" s="109" t="s">
        <v>283</v>
      </c>
      <c r="AG24" s="109" t="s">
        <v>283</v>
      </c>
      <c r="AH24" s="109" t="s">
        <v>283</v>
      </c>
      <c r="AI24" s="109" t="s">
        <v>283</v>
      </c>
      <c r="AJ24" s="109" t="s">
        <v>283</v>
      </c>
      <c r="AK24" s="109" t="s">
        <v>283</v>
      </c>
      <c r="AL24" s="109" t="s">
        <v>283</v>
      </c>
      <c r="AM24" s="109" t="s">
        <v>283</v>
      </c>
      <c r="AN24" s="109" t="s">
        <v>283</v>
      </c>
      <c r="AO24" s="109" t="s">
        <v>283</v>
      </c>
      <c r="AP24" s="109" t="s">
        <v>283</v>
      </c>
      <c r="AQ24" s="109" t="s">
        <v>283</v>
      </c>
      <c r="AR24" s="109" t="s">
        <v>283</v>
      </c>
      <c r="AS24" s="109" t="s">
        <v>283</v>
      </c>
      <c r="AT24" s="109" t="s">
        <v>283</v>
      </c>
      <c r="AU24" s="109" t="s">
        <v>283</v>
      </c>
      <c r="AV24" s="109" t="s">
        <v>283</v>
      </c>
      <c r="AW24" s="109" t="s">
        <v>283</v>
      </c>
      <c r="AX24" s="109" t="s">
        <v>283</v>
      </c>
      <c r="AY24" s="109" t="s">
        <v>283</v>
      </c>
      <c r="AZ24" s="109" t="s">
        <v>283</v>
      </c>
      <c r="BA24" s="109" t="s">
        <v>283</v>
      </c>
      <c r="BB24" s="109" t="s">
        <v>283</v>
      </c>
      <c r="BC24" s="109" t="s">
        <v>283</v>
      </c>
      <c r="BD24" s="109" t="s">
        <v>283</v>
      </c>
      <c r="BE24" s="109" t="s">
        <v>283</v>
      </c>
      <c r="BF24" s="109" t="s">
        <v>283</v>
      </c>
      <c r="BG24" s="109" t="s">
        <v>283</v>
      </c>
      <c r="BH24" s="109" t="s">
        <v>283</v>
      </c>
      <c r="BI24" s="109" t="s">
        <v>283</v>
      </c>
      <c r="BJ24" s="109" t="s">
        <v>283</v>
      </c>
      <c r="BK24" s="109" t="s">
        <v>283</v>
      </c>
      <c r="BL24" s="109" t="s">
        <v>283</v>
      </c>
      <c r="BM24" s="109" t="s">
        <v>283</v>
      </c>
      <c r="BN24" s="109" t="s">
        <v>283</v>
      </c>
    </row>
    <row r="25" spans="1:67" s="48" customFormat="1" x14ac:dyDescent="0.25">
      <c r="A25" s="91" t="s">
        <v>280</v>
      </c>
      <c r="B25" s="92" t="s">
        <v>237</v>
      </c>
      <c r="C25" s="109" t="s">
        <v>291</v>
      </c>
      <c r="D25" s="99">
        <f>D50</f>
        <v>157.197</v>
      </c>
      <c r="E25" s="109" t="s">
        <v>283</v>
      </c>
      <c r="F25" s="109" t="s">
        <v>283</v>
      </c>
      <c r="G25" s="109" t="s">
        <v>283</v>
      </c>
      <c r="H25" s="109" t="s">
        <v>283</v>
      </c>
      <c r="I25" s="109" t="s">
        <v>283</v>
      </c>
      <c r="J25" s="109" t="s">
        <v>283</v>
      </c>
      <c r="K25" s="109" t="s">
        <v>283</v>
      </c>
      <c r="L25" s="109" t="s">
        <v>283</v>
      </c>
      <c r="M25" s="109" t="s">
        <v>283</v>
      </c>
      <c r="N25" s="109" t="s">
        <v>283</v>
      </c>
      <c r="O25" s="109" t="s">
        <v>283</v>
      </c>
      <c r="P25" s="109" t="s">
        <v>283</v>
      </c>
      <c r="Q25" s="109" t="s">
        <v>283</v>
      </c>
      <c r="R25" s="109" t="s">
        <v>283</v>
      </c>
      <c r="S25" s="99">
        <f>S50</f>
        <v>1.7630000000000001</v>
      </c>
      <c r="T25" s="109" t="s">
        <v>283</v>
      </c>
      <c r="U25" s="109" t="s">
        <v>283</v>
      </c>
      <c r="V25" s="109" t="s">
        <v>283</v>
      </c>
      <c r="W25" s="99">
        <f>W50</f>
        <v>4</v>
      </c>
      <c r="X25" s="109" t="s">
        <v>283</v>
      </c>
      <c r="Y25" s="109" t="s">
        <v>283</v>
      </c>
      <c r="Z25" s="109" t="s">
        <v>283</v>
      </c>
      <c r="AA25" s="109" t="s">
        <v>283</v>
      </c>
      <c r="AB25" s="109" t="s">
        <v>283</v>
      </c>
      <c r="AC25" s="109" t="s">
        <v>283</v>
      </c>
      <c r="AD25" s="109" t="s">
        <v>283</v>
      </c>
      <c r="AE25" s="99">
        <f>AE50</f>
        <v>1.7630000000000001</v>
      </c>
      <c r="AF25" s="109" t="s">
        <v>283</v>
      </c>
      <c r="AG25" s="109" t="s">
        <v>283</v>
      </c>
      <c r="AH25" s="109" t="s">
        <v>283</v>
      </c>
      <c r="AI25" s="99">
        <f>AI50</f>
        <v>4</v>
      </c>
      <c r="AJ25" s="109" t="s">
        <v>283</v>
      </c>
      <c r="AK25" s="109" t="s">
        <v>283</v>
      </c>
      <c r="AL25" s="109" t="s">
        <v>283</v>
      </c>
      <c r="AM25" s="109" t="s">
        <v>283</v>
      </c>
      <c r="AN25" s="109" t="s">
        <v>283</v>
      </c>
      <c r="AO25" s="109" t="s">
        <v>283</v>
      </c>
      <c r="AP25" s="109" t="s">
        <v>283</v>
      </c>
      <c r="AQ25" s="99">
        <f>AQ50</f>
        <v>1.2120000000000002</v>
      </c>
      <c r="AR25" s="109" t="s">
        <v>283</v>
      </c>
      <c r="AS25" s="109" t="s">
        <v>283</v>
      </c>
      <c r="AT25" s="109" t="s">
        <v>283</v>
      </c>
      <c r="AU25" s="109" t="s">
        <v>283</v>
      </c>
      <c r="AV25" s="109" t="s">
        <v>283</v>
      </c>
      <c r="AW25" s="109" t="s">
        <v>283</v>
      </c>
      <c r="AX25" s="109" t="s">
        <v>283</v>
      </c>
      <c r="AY25" s="109" t="s">
        <v>283</v>
      </c>
      <c r="AZ25" s="109" t="s">
        <v>283</v>
      </c>
      <c r="BA25" s="109" t="s">
        <v>283</v>
      </c>
      <c r="BB25" s="109" t="s">
        <v>283</v>
      </c>
      <c r="BC25" s="99">
        <f>BC50</f>
        <v>4.7380000000000004</v>
      </c>
      <c r="BD25" s="109" t="s">
        <v>283</v>
      </c>
      <c r="BE25" s="109" t="s">
        <v>283</v>
      </c>
      <c r="BF25" s="109" t="s">
        <v>283</v>
      </c>
      <c r="BG25" s="100">
        <f>BG50</f>
        <v>11</v>
      </c>
      <c r="BH25" s="109" t="s">
        <v>283</v>
      </c>
      <c r="BI25" s="109" t="s">
        <v>283</v>
      </c>
      <c r="BJ25" s="109" t="s">
        <v>283</v>
      </c>
      <c r="BK25" s="109" t="s">
        <v>283</v>
      </c>
      <c r="BL25" s="109" t="s">
        <v>283</v>
      </c>
      <c r="BM25" s="109" t="s">
        <v>283</v>
      </c>
      <c r="BN25" s="109" t="s">
        <v>283</v>
      </c>
    </row>
    <row r="26" spans="1:67" s="48" customFormat="1" x14ac:dyDescent="0.25">
      <c r="A26" s="89" t="s">
        <v>222</v>
      </c>
      <c r="B26" s="89" t="s">
        <v>230</v>
      </c>
      <c r="C26" s="109" t="s">
        <v>291</v>
      </c>
      <c r="D26" s="109" t="s">
        <v>283</v>
      </c>
      <c r="E26" s="109" t="s">
        <v>283</v>
      </c>
      <c r="F26" s="109" t="s">
        <v>283</v>
      </c>
      <c r="G26" s="109" t="s">
        <v>283</v>
      </c>
      <c r="H26" s="109" t="s">
        <v>283</v>
      </c>
      <c r="I26" s="109" t="s">
        <v>283</v>
      </c>
      <c r="J26" s="109" t="s">
        <v>283</v>
      </c>
      <c r="K26" s="109" t="s">
        <v>283</v>
      </c>
      <c r="L26" s="109" t="s">
        <v>283</v>
      </c>
      <c r="M26" s="109" t="s">
        <v>283</v>
      </c>
      <c r="N26" s="109" t="s">
        <v>283</v>
      </c>
      <c r="O26" s="109" t="s">
        <v>283</v>
      </c>
      <c r="P26" s="109" t="s">
        <v>283</v>
      </c>
      <c r="Q26" s="109" t="s">
        <v>283</v>
      </c>
      <c r="R26" s="109" t="s">
        <v>283</v>
      </c>
      <c r="S26" s="99" t="s">
        <v>283</v>
      </c>
      <c r="T26" s="99" t="s">
        <v>283</v>
      </c>
      <c r="U26" s="99" t="s">
        <v>283</v>
      </c>
      <c r="V26" s="99" t="s">
        <v>283</v>
      </c>
      <c r="W26" s="99" t="s">
        <v>283</v>
      </c>
      <c r="X26" s="109" t="s">
        <v>283</v>
      </c>
      <c r="Y26" s="109" t="s">
        <v>283</v>
      </c>
      <c r="Z26" s="109" t="s">
        <v>283</v>
      </c>
      <c r="AA26" s="109" t="s">
        <v>283</v>
      </c>
      <c r="AB26" s="109" t="s">
        <v>283</v>
      </c>
      <c r="AC26" s="109" t="s">
        <v>283</v>
      </c>
      <c r="AD26" s="109" t="s">
        <v>283</v>
      </c>
      <c r="AE26" s="109" t="s">
        <v>283</v>
      </c>
      <c r="AF26" s="109" t="s">
        <v>283</v>
      </c>
      <c r="AG26" s="109" t="s">
        <v>283</v>
      </c>
      <c r="AH26" s="109" t="s">
        <v>283</v>
      </c>
      <c r="AI26" s="109" t="s">
        <v>283</v>
      </c>
      <c r="AJ26" s="109" t="s">
        <v>283</v>
      </c>
      <c r="AK26" s="109" t="s">
        <v>283</v>
      </c>
      <c r="AL26" s="109" t="s">
        <v>283</v>
      </c>
      <c r="AM26" s="109" t="s">
        <v>283</v>
      </c>
      <c r="AN26" s="109" t="s">
        <v>283</v>
      </c>
      <c r="AO26" s="109" t="s">
        <v>283</v>
      </c>
      <c r="AP26" s="109" t="s">
        <v>283</v>
      </c>
      <c r="AQ26" s="109" t="s">
        <v>283</v>
      </c>
      <c r="AR26" s="109" t="s">
        <v>283</v>
      </c>
      <c r="AS26" s="109" t="s">
        <v>283</v>
      </c>
      <c r="AT26" s="109" t="s">
        <v>283</v>
      </c>
      <c r="AU26" s="109" t="s">
        <v>283</v>
      </c>
      <c r="AV26" s="109" t="s">
        <v>283</v>
      </c>
      <c r="AW26" s="109" t="s">
        <v>283</v>
      </c>
      <c r="AX26" s="109" t="s">
        <v>283</v>
      </c>
      <c r="AY26" s="109" t="s">
        <v>283</v>
      </c>
      <c r="AZ26" s="109" t="s">
        <v>283</v>
      </c>
      <c r="BA26" s="109" t="s">
        <v>283</v>
      </c>
      <c r="BB26" s="109" t="s">
        <v>283</v>
      </c>
      <c r="BC26" s="109" t="s">
        <v>283</v>
      </c>
      <c r="BD26" s="109" t="s">
        <v>283</v>
      </c>
      <c r="BE26" s="109" t="s">
        <v>283</v>
      </c>
      <c r="BF26" s="109" t="s">
        <v>283</v>
      </c>
      <c r="BG26" s="109" t="s">
        <v>283</v>
      </c>
      <c r="BH26" s="109" t="s">
        <v>283</v>
      </c>
      <c r="BI26" s="109" t="s">
        <v>283</v>
      </c>
      <c r="BJ26" s="109" t="s">
        <v>283</v>
      </c>
      <c r="BK26" s="109" t="s">
        <v>283</v>
      </c>
      <c r="BL26" s="109" t="s">
        <v>283</v>
      </c>
      <c r="BM26" s="109" t="s">
        <v>283</v>
      </c>
      <c r="BN26" s="109" t="s">
        <v>283</v>
      </c>
    </row>
    <row r="27" spans="1:67" s="48" customFormat="1" x14ac:dyDescent="0.25">
      <c r="A27" s="108" t="s">
        <v>231</v>
      </c>
      <c r="B27" s="88" t="s">
        <v>225</v>
      </c>
      <c r="C27" s="109" t="s">
        <v>291</v>
      </c>
      <c r="D27" s="109" t="s">
        <v>283</v>
      </c>
      <c r="E27" s="109" t="s">
        <v>283</v>
      </c>
      <c r="F27" s="109" t="s">
        <v>283</v>
      </c>
      <c r="G27" s="109" t="s">
        <v>283</v>
      </c>
      <c r="H27" s="109" t="s">
        <v>283</v>
      </c>
      <c r="I27" s="109" t="s">
        <v>283</v>
      </c>
      <c r="J27" s="109" t="s">
        <v>283</v>
      </c>
      <c r="K27" s="109" t="s">
        <v>283</v>
      </c>
      <c r="L27" s="109" t="s">
        <v>283</v>
      </c>
      <c r="M27" s="109" t="s">
        <v>283</v>
      </c>
      <c r="N27" s="109" t="s">
        <v>283</v>
      </c>
      <c r="O27" s="109" t="s">
        <v>283</v>
      </c>
      <c r="P27" s="109" t="s">
        <v>283</v>
      </c>
      <c r="Q27" s="109" t="s">
        <v>283</v>
      </c>
      <c r="R27" s="109" t="s">
        <v>283</v>
      </c>
      <c r="S27" s="99" t="s">
        <v>283</v>
      </c>
      <c r="T27" s="99" t="s">
        <v>283</v>
      </c>
      <c r="U27" s="99" t="s">
        <v>283</v>
      </c>
      <c r="V27" s="99" t="s">
        <v>283</v>
      </c>
      <c r="W27" s="99" t="s">
        <v>283</v>
      </c>
      <c r="X27" s="109" t="s">
        <v>283</v>
      </c>
      <c r="Y27" s="109" t="s">
        <v>283</v>
      </c>
      <c r="Z27" s="109" t="s">
        <v>283</v>
      </c>
      <c r="AA27" s="109" t="s">
        <v>283</v>
      </c>
      <c r="AB27" s="109" t="s">
        <v>283</v>
      </c>
      <c r="AC27" s="109" t="s">
        <v>283</v>
      </c>
      <c r="AD27" s="109" t="s">
        <v>283</v>
      </c>
      <c r="AE27" s="109" t="s">
        <v>283</v>
      </c>
      <c r="AF27" s="109" t="s">
        <v>283</v>
      </c>
      <c r="AG27" s="109" t="s">
        <v>283</v>
      </c>
      <c r="AH27" s="109" t="s">
        <v>283</v>
      </c>
      <c r="AI27" s="109" t="s">
        <v>283</v>
      </c>
      <c r="AJ27" s="109" t="s">
        <v>283</v>
      </c>
      <c r="AK27" s="109" t="s">
        <v>283</v>
      </c>
      <c r="AL27" s="109" t="s">
        <v>283</v>
      </c>
      <c r="AM27" s="109" t="s">
        <v>283</v>
      </c>
      <c r="AN27" s="109" t="s">
        <v>283</v>
      </c>
      <c r="AO27" s="109" t="s">
        <v>283</v>
      </c>
      <c r="AP27" s="109" t="s">
        <v>283</v>
      </c>
      <c r="AQ27" s="109" t="s">
        <v>283</v>
      </c>
      <c r="AR27" s="109" t="s">
        <v>283</v>
      </c>
      <c r="AS27" s="109" t="s">
        <v>283</v>
      </c>
      <c r="AT27" s="109" t="s">
        <v>283</v>
      </c>
      <c r="AU27" s="109" t="s">
        <v>283</v>
      </c>
      <c r="AV27" s="109" t="s">
        <v>283</v>
      </c>
      <c r="AW27" s="109" t="s">
        <v>283</v>
      </c>
      <c r="AX27" s="109" t="s">
        <v>283</v>
      </c>
      <c r="AY27" s="109" t="s">
        <v>283</v>
      </c>
      <c r="AZ27" s="109" t="s">
        <v>283</v>
      </c>
      <c r="BA27" s="109" t="s">
        <v>283</v>
      </c>
      <c r="BB27" s="109" t="s">
        <v>283</v>
      </c>
      <c r="BC27" s="109" t="s">
        <v>283</v>
      </c>
      <c r="BD27" s="109" t="s">
        <v>283</v>
      </c>
      <c r="BE27" s="109" t="s">
        <v>283</v>
      </c>
      <c r="BF27" s="109" t="s">
        <v>283</v>
      </c>
      <c r="BG27" s="109" t="s">
        <v>283</v>
      </c>
      <c r="BH27" s="109" t="s">
        <v>283</v>
      </c>
      <c r="BI27" s="109" t="s">
        <v>283</v>
      </c>
      <c r="BJ27" s="109" t="s">
        <v>283</v>
      </c>
      <c r="BK27" s="109" t="s">
        <v>283</v>
      </c>
      <c r="BL27" s="109" t="s">
        <v>283</v>
      </c>
      <c r="BM27" s="109" t="s">
        <v>283</v>
      </c>
      <c r="BN27" s="109" t="s">
        <v>283</v>
      </c>
    </row>
    <row r="28" spans="1:67" s="48" customFormat="1" x14ac:dyDescent="0.25">
      <c r="A28" s="108" t="s">
        <v>232</v>
      </c>
      <c r="B28" s="88" t="s">
        <v>238</v>
      </c>
      <c r="C28" s="109" t="s">
        <v>291</v>
      </c>
      <c r="D28" s="109" t="s">
        <v>283</v>
      </c>
      <c r="E28" s="109" t="s">
        <v>283</v>
      </c>
      <c r="F28" s="109" t="s">
        <v>283</v>
      </c>
      <c r="G28" s="109" t="s">
        <v>283</v>
      </c>
      <c r="H28" s="109" t="s">
        <v>283</v>
      </c>
      <c r="I28" s="109" t="s">
        <v>283</v>
      </c>
      <c r="J28" s="109" t="s">
        <v>283</v>
      </c>
      <c r="K28" s="109" t="s">
        <v>283</v>
      </c>
      <c r="L28" s="109" t="s">
        <v>283</v>
      </c>
      <c r="M28" s="109" t="s">
        <v>283</v>
      </c>
      <c r="N28" s="109" t="s">
        <v>283</v>
      </c>
      <c r="O28" s="109" t="s">
        <v>283</v>
      </c>
      <c r="P28" s="109" t="s">
        <v>283</v>
      </c>
      <c r="Q28" s="109" t="s">
        <v>283</v>
      </c>
      <c r="R28" s="109" t="s">
        <v>283</v>
      </c>
      <c r="S28" s="99" t="s">
        <v>283</v>
      </c>
      <c r="T28" s="99" t="s">
        <v>283</v>
      </c>
      <c r="U28" s="99" t="s">
        <v>283</v>
      </c>
      <c r="V28" s="99" t="s">
        <v>283</v>
      </c>
      <c r="W28" s="99" t="s">
        <v>283</v>
      </c>
      <c r="X28" s="109" t="s">
        <v>283</v>
      </c>
      <c r="Y28" s="109" t="s">
        <v>283</v>
      </c>
      <c r="Z28" s="109" t="s">
        <v>283</v>
      </c>
      <c r="AA28" s="109" t="s">
        <v>283</v>
      </c>
      <c r="AB28" s="109" t="s">
        <v>283</v>
      </c>
      <c r="AC28" s="109" t="s">
        <v>283</v>
      </c>
      <c r="AD28" s="109" t="s">
        <v>283</v>
      </c>
      <c r="AE28" s="109" t="s">
        <v>283</v>
      </c>
      <c r="AF28" s="109" t="s">
        <v>283</v>
      </c>
      <c r="AG28" s="109" t="s">
        <v>283</v>
      </c>
      <c r="AH28" s="109" t="s">
        <v>283</v>
      </c>
      <c r="AI28" s="109" t="s">
        <v>283</v>
      </c>
      <c r="AJ28" s="109" t="s">
        <v>283</v>
      </c>
      <c r="AK28" s="109" t="s">
        <v>283</v>
      </c>
      <c r="AL28" s="109" t="s">
        <v>283</v>
      </c>
      <c r="AM28" s="109" t="s">
        <v>283</v>
      </c>
      <c r="AN28" s="109" t="s">
        <v>283</v>
      </c>
      <c r="AO28" s="109" t="s">
        <v>283</v>
      </c>
      <c r="AP28" s="109" t="s">
        <v>283</v>
      </c>
      <c r="AQ28" s="109" t="s">
        <v>283</v>
      </c>
      <c r="AR28" s="109" t="s">
        <v>283</v>
      </c>
      <c r="AS28" s="109" t="s">
        <v>283</v>
      </c>
      <c r="AT28" s="109" t="s">
        <v>283</v>
      </c>
      <c r="AU28" s="109" t="s">
        <v>283</v>
      </c>
      <c r="AV28" s="109" t="s">
        <v>283</v>
      </c>
      <c r="AW28" s="109" t="s">
        <v>283</v>
      </c>
      <c r="AX28" s="109" t="s">
        <v>283</v>
      </c>
      <c r="AY28" s="109" t="s">
        <v>283</v>
      </c>
      <c r="AZ28" s="109" t="s">
        <v>283</v>
      </c>
      <c r="BA28" s="109" t="s">
        <v>283</v>
      </c>
      <c r="BB28" s="109" t="s">
        <v>283</v>
      </c>
      <c r="BC28" s="109" t="s">
        <v>283</v>
      </c>
      <c r="BD28" s="109" t="s">
        <v>283</v>
      </c>
      <c r="BE28" s="109" t="s">
        <v>283</v>
      </c>
      <c r="BF28" s="109" t="s">
        <v>283</v>
      </c>
      <c r="BG28" s="109" t="s">
        <v>283</v>
      </c>
      <c r="BH28" s="109" t="s">
        <v>283</v>
      </c>
      <c r="BI28" s="109" t="s">
        <v>283</v>
      </c>
      <c r="BJ28" s="109" t="s">
        <v>283</v>
      </c>
      <c r="BK28" s="109" t="s">
        <v>283</v>
      </c>
      <c r="BL28" s="109" t="s">
        <v>283</v>
      </c>
      <c r="BM28" s="109" t="s">
        <v>283</v>
      </c>
      <c r="BN28" s="109" t="s">
        <v>283</v>
      </c>
    </row>
    <row r="29" spans="1:67" s="48" customFormat="1" ht="31.5" x14ac:dyDescent="0.25">
      <c r="A29" s="108" t="s">
        <v>239</v>
      </c>
      <c r="B29" s="88" t="s">
        <v>240</v>
      </c>
      <c r="C29" s="109" t="s">
        <v>291</v>
      </c>
      <c r="D29" s="109" t="s">
        <v>283</v>
      </c>
      <c r="E29" s="109" t="s">
        <v>283</v>
      </c>
      <c r="F29" s="109" t="s">
        <v>283</v>
      </c>
      <c r="G29" s="109" t="s">
        <v>283</v>
      </c>
      <c r="H29" s="109" t="s">
        <v>283</v>
      </c>
      <c r="I29" s="109" t="s">
        <v>283</v>
      </c>
      <c r="J29" s="109" t="s">
        <v>283</v>
      </c>
      <c r="K29" s="109" t="s">
        <v>283</v>
      </c>
      <c r="L29" s="109" t="s">
        <v>283</v>
      </c>
      <c r="M29" s="109" t="s">
        <v>283</v>
      </c>
      <c r="N29" s="109" t="s">
        <v>283</v>
      </c>
      <c r="O29" s="109" t="s">
        <v>283</v>
      </c>
      <c r="P29" s="109" t="s">
        <v>283</v>
      </c>
      <c r="Q29" s="109" t="s">
        <v>283</v>
      </c>
      <c r="R29" s="109" t="s">
        <v>283</v>
      </c>
      <c r="S29" s="99" t="s">
        <v>283</v>
      </c>
      <c r="T29" s="99" t="s">
        <v>283</v>
      </c>
      <c r="U29" s="99" t="s">
        <v>283</v>
      </c>
      <c r="V29" s="99" t="s">
        <v>283</v>
      </c>
      <c r="W29" s="99" t="s">
        <v>283</v>
      </c>
      <c r="X29" s="109" t="s">
        <v>283</v>
      </c>
      <c r="Y29" s="109" t="s">
        <v>283</v>
      </c>
      <c r="Z29" s="109" t="s">
        <v>283</v>
      </c>
      <c r="AA29" s="109" t="s">
        <v>283</v>
      </c>
      <c r="AB29" s="109" t="s">
        <v>283</v>
      </c>
      <c r="AC29" s="109" t="s">
        <v>283</v>
      </c>
      <c r="AD29" s="109" t="s">
        <v>283</v>
      </c>
      <c r="AE29" s="109" t="s">
        <v>283</v>
      </c>
      <c r="AF29" s="109" t="s">
        <v>283</v>
      </c>
      <c r="AG29" s="109" t="s">
        <v>283</v>
      </c>
      <c r="AH29" s="109" t="s">
        <v>283</v>
      </c>
      <c r="AI29" s="109" t="s">
        <v>283</v>
      </c>
      <c r="AJ29" s="109" t="s">
        <v>283</v>
      </c>
      <c r="AK29" s="109" t="s">
        <v>283</v>
      </c>
      <c r="AL29" s="109" t="s">
        <v>283</v>
      </c>
      <c r="AM29" s="109" t="s">
        <v>283</v>
      </c>
      <c r="AN29" s="109" t="s">
        <v>283</v>
      </c>
      <c r="AO29" s="109" t="s">
        <v>283</v>
      </c>
      <c r="AP29" s="109" t="s">
        <v>283</v>
      </c>
      <c r="AQ29" s="109" t="s">
        <v>283</v>
      </c>
      <c r="AR29" s="109" t="s">
        <v>283</v>
      </c>
      <c r="AS29" s="109" t="s">
        <v>283</v>
      </c>
      <c r="AT29" s="109" t="s">
        <v>283</v>
      </c>
      <c r="AU29" s="109" t="s">
        <v>283</v>
      </c>
      <c r="AV29" s="109" t="s">
        <v>283</v>
      </c>
      <c r="AW29" s="109" t="s">
        <v>283</v>
      </c>
      <c r="AX29" s="109" t="s">
        <v>283</v>
      </c>
      <c r="AY29" s="109" t="s">
        <v>283</v>
      </c>
      <c r="AZ29" s="109" t="s">
        <v>283</v>
      </c>
      <c r="BA29" s="109" t="s">
        <v>283</v>
      </c>
      <c r="BB29" s="109" t="s">
        <v>283</v>
      </c>
      <c r="BC29" s="109" t="s">
        <v>283</v>
      </c>
      <c r="BD29" s="109" t="s">
        <v>283</v>
      </c>
      <c r="BE29" s="109" t="s">
        <v>283</v>
      </c>
      <c r="BF29" s="109" t="s">
        <v>283</v>
      </c>
      <c r="BG29" s="109" t="s">
        <v>283</v>
      </c>
      <c r="BH29" s="109" t="s">
        <v>283</v>
      </c>
      <c r="BI29" s="109" t="s">
        <v>283</v>
      </c>
      <c r="BJ29" s="109" t="s">
        <v>283</v>
      </c>
      <c r="BK29" s="109" t="s">
        <v>283</v>
      </c>
      <c r="BL29" s="109" t="s">
        <v>283</v>
      </c>
      <c r="BM29" s="109" t="s">
        <v>283</v>
      </c>
      <c r="BN29" s="109" t="s">
        <v>283</v>
      </c>
    </row>
    <row r="30" spans="1:67" s="48" customFormat="1" x14ac:dyDescent="0.25">
      <c r="A30" s="108" t="s">
        <v>241</v>
      </c>
      <c r="B30" s="88" t="s">
        <v>242</v>
      </c>
      <c r="C30" s="109" t="s">
        <v>291</v>
      </c>
      <c r="D30" s="109" t="s">
        <v>283</v>
      </c>
      <c r="E30" s="109" t="s">
        <v>283</v>
      </c>
      <c r="F30" s="109" t="s">
        <v>283</v>
      </c>
      <c r="G30" s="109" t="s">
        <v>283</v>
      </c>
      <c r="H30" s="109" t="s">
        <v>283</v>
      </c>
      <c r="I30" s="109" t="s">
        <v>283</v>
      </c>
      <c r="J30" s="109" t="s">
        <v>283</v>
      </c>
      <c r="K30" s="109" t="s">
        <v>283</v>
      </c>
      <c r="L30" s="109" t="s">
        <v>283</v>
      </c>
      <c r="M30" s="109" t="s">
        <v>283</v>
      </c>
      <c r="N30" s="109" t="s">
        <v>283</v>
      </c>
      <c r="O30" s="109" t="s">
        <v>283</v>
      </c>
      <c r="P30" s="109" t="s">
        <v>283</v>
      </c>
      <c r="Q30" s="109" t="s">
        <v>283</v>
      </c>
      <c r="R30" s="109" t="s">
        <v>283</v>
      </c>
      <c r="S30" s="99" t="s">
        <v>283</v>
      </c>
      <c r="T30" s="99" t="s">
        <v>283</v>
      </c>
      <c r="U30" s="99" t="s">
        <v>283</v>
      </c>
      <c r="V30" s="99" t="s">
        <v>283</v>
      </c>
      <c r="W30" s="99" t="s">
        <v>283</v>
      </c>
      <c r="X30" s="109" t="s">
        <v>283</v>
      </c>
      <c r="Y30" s="109" t="s">
        <v>283</v>
      </c>
      <c r="Z30" s="109" t="s">
        <v>283</v>
      </c>
      <c r="AA30" s="109" t="s">
        <v>283</v>
      </c>
      <c r="AB30" s="109" t="s">
        <v>283</v>
      </c>
      <c r="AC30" s="109" t="s">
        <v>283</v>
      </c>
      <c r="AD30" s="109" t="s">
        <v>283</v>
      </c>
      <c r="AE30" s="109" t="s">
        <v>283</v>
      </c>
      <c r="AF30" s="109" t="s">
        <v>283</v>
      </c>
      <c r="AG30" s="109" t="s">
        <v>283</v>
      </c>
      <c r="AH30" s="109" t="s">
        <v>283</v>
      </c>
      <c r="AI30" s="109" t="s">
        <v>283</v>
      </c>
      <c r="AJ30" s="109" t="s">
        <v>283</v>
      </c>
      <c r="AK30" s="109" t="s">
        <v>283</v>
      </c>
      <c r="AL30" s="109" t="s">
        <v>283</v>
      </c>
      <c r="AM30" s="109" t="s">
        <v>283</v>
      </c>
      <c r="AN30" s="109" t="s">
        <v>283</v>
      </c>
      <c r="AO30" s="109" t="s">
        <v>283</v>
      </c>
      <c r="AP30" s="109" t="s">
        <v>283</v>
      </c>
      <c r="AQ30" s="109" t="s">
        <v>283</v>
      </c>
      <c r="AR30" s="109" t="s">
        <v>283</v>
      </c>
      <c r="AS30" s="109" t="s">
        <v>283</v>
      </c>
      <c r="AT30" s="109" t="s">
        <v>283</v>
      </c>
      <c r="AU30" s="109" t="s">
        <v>283</v>
      </c>
      <c r="AV30" s="109" t="s">
        <v>283</v>
      </c>
      <c r="AW30" s="109" t="s">
        <v>283</v>
      </c>
      <c r="AX30" s="109" t="s">
        <v>283</v>
      </c>
      <c r="AY30" s="109" t="s">
        <v>283</v>
      </c>
      <c r="AZ30" s="109" t="s">
        <v>283</v>
      </c>
      <c r="BA30" s="109" t="s">
        <v>283</v>
      </c>
      <c r="BB30" s="109" t="s">
        <v>283</v>
      </c>
      <c r="BC30" s="109" t="s">
        <v>283</v>
      </c>
      <c r="BD30" s="109" t="s">
        <v>283</v>
      </c>
      <c r="BE30" s="109" t="s">
        <v>283</v>
      </c>
      <c r="BF30" s="109" t="s">
        <v>283</v>
      </c>
      <c r="BG30" s="109" t="s">
        <v>283</v>
      </c>
      <c r="BH30" s="109" t="s">
        <v>283</v>
      </c>
      <c r="BI30" s="109" t="s">
        <v>283</v>
      </c>
      <c r="BJ30" s="109" t="s">
        <v>283</v>
      </c>
      <c r="BK30" s="109" t="s">
        <v>283</v>
      </c>
      <c r="BL30" s="109" t="s">
        <v>283</v>
      </c>
      <c r="BM30" s="109" t="s">
        <v>283</v>
      </c>
      <c r="BN30" s="109" t="s">
        <v>283</v>
      </c>
    </row>
    <row r="31" spans="1:67" s="48" customFormat="1" x14ac:dyDescent="0.25">
      <c r="A31" s="108" t="s">
        <v>243</v>
      </c>
      <c r="B31" s="88" t="s">
        <v>244</v>
      </c>
      <c r="C31" s="109" t="s">
        <v>291</v>
      </c>
      <c r="D31" s="109" t="s">
        <v>283</v>
      </c>
      <c r="E31" s="109" t="s">
        <v>283</v>
      </c>
      <c r="F31" s="109" t="s">
        <v>283</v>
      </c>
      <c r="G31" s="109" t="s">
        <v>283</v>
      </c>
      <c r="H31" s="109" t="s">
        <v>283</v>
      </c>
      <c r="I31" s="109" t="s">
        <v>283</v>
      </c>
      <c r="J31" s="109" t="s">
        <v>283</v>
      </c>
      <c r="K31" s="109" t="s">
        <v>283</v>
      </c>
      <c r="L31" s="109" t="s">
        <v>283</v>
      </c>
      <c r="M31" s="109" t="s">
        <v>283</v>
      </c>
      <c r="N31" s="109" t="s">
        <v>283</v>
      </c>
      <c r="O31" s="109" t="s">
        <v>283</v>
      </c>
      <c r="P31" s="109" t="s">
        <v>283</v>
      </c>
      <c r="Q31" s="109" t="s">
        <v>283</v>
      </c>
      <c r="R31" s="109" t="s">
        <v>283</v>
      </c>
      <c r="S31" s="99" t="s">
        <v>283</v>
      </c>
      <c r="T31" s="99" t="s">
        <v>283</v>
      </c>
      <c r="U31" s="99" t="s">
        <v>283</v>
      </c>
      <c r="V31" s="99" t="s">
        <v>283</v>
      </c>
      <c r="W31" s="99" t="s">
        <v>283</v>
      </c>
      <c r="X31" s="109" t="s">
        <v>283</v>
      </c>
      <c r="Y31" s="109" t="s">
        <v>283</v>
      </c>
      <c r="Z31" s="109" t="s">
        <v>283</v>
      </c>
      <c r="AA31" s="109" t="s">
        <v>283</v>
      </c>
      <c r="AB31" s="109" t="s">
        <v>283</v>
      </c>
      <c r="AC31" s="109" t="s">
        <v>283</v>
      </c>
      <c r="AD31" s="109" t="s">
        <v>283</v>
      </c>
      <c r="AE31" s="109" t="s">
        <v>283</v>
      </c>
      <c r="AF31" s="109" t="s">
        <v>283</v>
      </c>
      <c r="AG31" s="109" t="s">
        <v>283</v>
      </c>
      <c r="AH31" s="109" t="s">
        <v>283</v>
      </c>
      <c r="AI31" s="109" t="s">
        <v>283</v>
      </c>
      <c r="AJ31" s="109" t="s">
        <v>283</v>
      </c>
      <c r="AK31" s="109" t="s">
        <v>283</v>
      </c>
      <c r="AL31" s="109" t="s">
        <v>283</v>
      </c>
      <c r="AM31" s="109" t="s">
        <v>283</v>
      </c>
      <c r="AN31" s="109" t="s">
        <v>283</v>
      </c>
      <c r="AO31" s="109" t="s">
        <v>283</v>
      </c>
      <c r="AP31" s="109" t="s">
        <v>283</v>
      </c>
      <c r="AQ31" s="109" t="s">
        <v>283</v>
      </c>
      <c r="AR31" s="109" t="s">
        <v>283</v>
      </c>
      <c r="AS31" s="109" t="s">
        <v>283</v>
      </c>
      <c r="AT31" s="109" t="s">
        <v>283</v>
      </c>
      <c r="AU31" s="109" t="s">
        <v>283</v>
      </c>
      <c r="AV31" s="109" t="s">
        <v>283</v>
      </c>
      <c r="AW31" s="109" t="s">
        <v>283</v>
      </c>
      <c r="AX31" s="109" t="s">
        <v>283</v>
      </c>
      <c r="AY31" s="109" t="s">
        <v>283</v>
      </c>
      <c r="AZ31" s="109" t="s">
        <v>283</v>
      </c>
      <c r="BA31" s="109" t="s">
        <v>283</v>
      </c>
      <c r="BB31" s="109" t="s">
        <v>283</v>
      </c>
      <c r="BC31" s="109" t="s">
        <v>283</v>
      </c>
      <c r="BD31" s="109" t="s">
        <v>283</v>
      </c>
      <c r="BE31" s="109" t="s">
        <v>283</v>
      </c>
      <c r="BF31" s="109" t="s">
        <v>283</v>
      </c>
      <c r="BG31" s="109" t="s">
        <v>283</v>
      </c>
      <c r="BH31" s="109" t="s">
        <v>283</v>
      </c>
      <c r="BI31" s="109" t="s">
        <v>283</v>
      </c>
      <c r="BJ31" s="109" t="s">
        <v>283</v>
      </c>
      <c r="BK31" s="109" t="s">
        <v>283</v>
      </c>
      <c r="BL31" s="109" t="s">
        <v>283</v>
      </c>
      <c r="BM31" s="109" t="s">
        <v>283</v>
      </c>
      <c r="BN31" s="109" t="s">
        <v>283</v>
      </c>
    </row>
    <row r="32" spans="1:67" s="48" customFormat="1" x14ac:dyDescent="0.25">
      <c r="A32" s="108" t="s">
        <v>245</v>
      </c>
      <c r="B32" s="88" t="s">
        <v>246</v>
      </c>
      <c r="C32" s="109" t="s">
        <v>291</v>
      </c>
      <c r="D32" s="109" t="s">
        <v>283</v>
      </c>
      <c r="E32" s="109" t="s">
        <v>283</v>
      </c>
      <c r="F32" s="109" t="s">
        <v>283</v>
      </c>
      <c r="G32" s="109" t="s">
        <v>283</v>
      </c>
      <c r="H32" s="109" t="s">
        <v>283</v>
      </c>
      <c r="I32" s="109" t="s">
        <v>283</v>
      </c>
      <c r="J32" s="109" t="s">
        <v>283</v>
      </c>
      <c r="K32" s="109" t="s">
        <v>283</v>
      </c>
      <c r="L32" s="109" t="s">
        <v>283</v>
      </c>
      <c r="M32" s="109" t="s">
        <v>283</v>
      </c>
      <c r="N32" s="109" t="s">
        <v>283</v>
      </c>
      <c r="O32" s="109" t="s">
        <v>283</v>
      </c>
      <c r="P32" s="109" t="s">
        <v>283</v>
      </c>
      <c r="Q32" s="109" t="s">
        <v>283</v>
      </c>
      <c r="R32" s="109" t="s">
        <v>283</v>
      </c>
      <c r="S32" s="99" t="s">
        <v>283</v>
      </c>
      <c r="T32" s="99" t="s">
        <v>283</v>
      </c>
      <c r="U32" s="99" t="s">
        <v>283</v>
      </c>
      <c r="V32" s="99" t="s">
        <v>283</v>
      </c>
      <c r="W32" s="99" t="s">
        <v>283</v>
      </c>
      <c r="X32" s="109" t="s">
        <v>283</v>
      </c>
      <c r="Y32" s="109" t="s">
        <v>283</v>
      </c>
      <c r="Z32" s="109" t="s">
        <v>283</v>
      </c>
      <c r="AA32" s="109" t="s">
        <v>283</v>
      </c>
      <c r="AB32" s="109" t="s">
        <v>283</v>
      </c>
      <c r="AC32" s="109" t="s">
        <v>283</v>
      </c>
      <c r="AD32" s="109" t="s">
        <v>283</v>
      </c>
      <c r="AE32" s="109" t="s">
        <v>283</v>
      </c>
      <c r="AF32" s="109" t="s">
        <v>283</v>
      </c>
      <c r="AG32" s="109" t="s">
        <v>283</v>
      </c>
      <c r="AH32" s="109" t="s">
        <v>283</v>
      </c>
      <c r="AI32" s="109" t="s">
        <v>283</v>
      </c>
      <c r="AJ32" s="109" t="s">
        <v>283</v>
      </c>
      <c r="AK32" s="109" t="s">
        <v>283</v>
      </c>
      <c r="AL32" s="109" t="s">
        <v>283</v>
      </c>
      <c r="AM32" s="109" t="s">
        <v>283</v>
      </c>
      <c r="AN32" s="109" t="s">
        <v>283</v>
      </c>
      <c r="AO32" s="109" t="s">
        <v>283</v>
      </c>
      <c r="AP32" s="109" t="s">
        <v>283</v>
      </c>
      <c r="AQ32" s="109" t="s">
        <v>283</v>
      </c>
      <c r="AR32" s="109" t="s">
        <v>283</v>
      </c>
      <c r="AS32" s="109" t="s">
        <v>283</v>
      </c>
      <c r="AT32" s="109" t="s">
        <v>283</v>
      </c>
      <c r="AU32" s="109" t="s">
        <v>283</v>
      </c>
      <c r="AV32" s="109" t="s">
        <v>283</v>
      </c>
      <c r="AW32" s="109" t="s">
        <v>283</v>
      </c>
      <c r="AX32" s="109" t="s">
        <v>283</v>
      </c>
      <c r="AY32" s="109" t="s">
        <v>283</v>
      </c>
      <c r="AZ32" s="109" t="s">
        <v>283</v>
      </c>
      <c r="BA32" s="109" t="s">
        <v>283</v>
      </c>
      <c r="BB32" s="109" t="s">
        <v>283</v>
      </c>
      <c r="BC32" s="109" t="s">
        <v>283</v>
      </c>
      <c r="BD32" s="109" t="s">
        <v>283</v>
      </c>
      <c r="BE32" s="109" t="s">
        <v>283</v>
      </c>
      <c r="BF32" s="109" t="s">
        <v>283</v>
      </c>
      <c r="BG32" s="109" t="s">
        <v>283</v>
      </c>
      <c r="BH32" s="109" t="s">
        <v>283</v>
      </c>
      <c r="BI32" s="109" t="s">
        <v>283</v>
      </c>
      <c r="BJ32" s="109" t="s">
        <v>283</v>
      </c>
      <c r="BK32" s="109" t="s">
        <v>283</v>
      </c>
      <c r="BL32" s="109" t="s">
        <v>283</v>
      </c>
      <c r="BM32" s="109" t="s">
        <v>283</v>
      </c>
      <c r="BN32" s="109" t="s">
        <v>283</v>
      </c>
    </row>
    <row r="33" spans="1:66" s="48" customFormat="1" x14ac:dyDescent="0.25">
      <c r="A33" s="108" t="s">
        <v>248</v>
      </c>
      <c r="B33" s="88" t="s">
        <v>226</v>
      </c>
      <c r="C33" s="109" t="s">
        <v>291</v>
      </c>
      <c r="D33" s="109" t="s">
        <v>283</v>
      </c>
      <c r="E33" s="109" t="s">
        <v>283</v>
      </c>
      <c r="F33" s="109" t="s">
        <v>283</v>
      </c>
      <c r="G33" s="109" t="s">
        <v>283</v>
      </c>
      <c r="H33" s="109" t="s">
        <v>283</v>
      </c>
      <c r="I33" s="109" t="s">
        <v>283</v>
      </c>
      <c r="J33" s="109" t="s">
        <v>283</v>
      </c>
      <c r="K33" s="109" t="s">
        <v>283</v>
      </c>
      <c r="L33" s="109" t="s">
        <v>283</v>
      </c>
      <c r="M33" s="109" t="s">
        <v>283</v>
      </c>
      <c r="N33" s="109" t="s">
        <v>283</v>
      </c>
      <c r="O33" s="109" t="s">
        <v>283</v>
      </c>
      <c r="P33" s="109" t="s">
        <v>283</v>
      </c>
      <c r="Q33" s="109" t="s">
        <v>283</v>
      </c>
      <c r="R33" s="109" t="s">
        <v>283</v>
      </c>
      <c r="S33" s="99" t="s">
        <v>283</v>
      </c>
      <c r="T33" s="99" t="s">
        <v>283</v>
      </c>
      <c r="U33" s="99" t="s">
        <v>283</v>
      </c>
      <c r="V33" s="99" t="s">
        <v>283</v>
      </c>
      <c r="W33" s="99" t="s">
        <v>283</v>
      </c>
      <c r="X33" s="109" t="s">
        <v>283</v>
      </c>
      <c r="Y33" s="109" t="s">
        <v>283</v>
      </c>
      <c r="Z33" s="109" t="s">
        <v>283</v>
      </c>
      <c r="AA33" s="109" t="s">
        <v>283</v>
      </c>
      <c r="AB33" s="109" t="s">
        <v>283</v>
      </c>
      <c r="AC33" s="109" t="s">
        <v>283</v>
      </c>
      <c r="AD33" s="109" t="s">
        <v>283</v>
      </c>
      <c r="AE33" s="109" t="s">
        <v>283</v>
      </c>
      <c r="AF33" s="109" t="s">
        <v>283</v>
      </c>
      <c r="AG33" s="109" t="s">
        <v>283</v>
      </c>
      <c r="AH33" s="109" t="s">
        <v>283</v>
      </c>
      <c r="AI33" s="109" t="s">
        <v>283</v>
      </c>
      <c r="AJ33" s="109" t="s">
        <v>283</v>
      </c>
      <c r="AK33" s="109" t="s">
        <v>283</v>
      </c>
      <c r="AL33" s="109" t="s">
        <v>283</v>
      </c>
      <c r="AM33" s="109" t="s">
        <v>283</v>
      </c>
      <c r="AN33" s="109" t="s">
        <v>283</v>
      </c>
      <c r="AO33" s="109" t="s">
        <v>283</v>
      </c>
      <c r="AP33" s="109" t="s">
        <v>283</v>
      </c>
      <c r="AQ33" s="109" t="s">
        <v>283</v>
      </c>
      <c r="AR33" s="109" t="s">
        <v>283</v>
      </c>
      <c r="AS33" s="109" t="s">
        <v>283</v>
      </c>
      <c r="AT33" s="109" t="s">
        <v>283</v>
      </c>
      <c r="AU33" s="109" t="s">
        <v>283</v>
      </c>
      <c r="AV33" s="109" t="s">
        <v>283</v>
      </c>
      <c r="AW33" s="109" t="s">
        <v>283</v>
      </c>
      <c r="AX33" s="109" t="s">
        <v>283</v>
      </c>
      <c r="AY33" s="109" t="s">
        <v>283</v>
      </c>
      <c r="AZ33" s="109" t="s">
        <v>283</v>
      </c>
      <c r="BA33" s="109" t="s">
        <v>283</v>
      </c>
      <c r="BB33" s="109" t="s">
        <v>283</v>
      </c>
      <c r="BC33" s="109" t="s">
        <v>283</v>
      </c>
      <c r="BD33" s="109" t="s">
        <v>283</v>
      </c>
      <c r="BE33" s="109" t="s">
        <v>283</v>
      </c>
      <c r="BF33" s="109" t="s">
        <v>283</v>
      </c>
      <c r="BG33" s="109" t="s">
        <v>283</v>
      </c>
      <c r="BH33" s="109" t="s">
        <v>283</v>
      </c>
      <c r="BI33" s="109" t="s">
        <v>283</v>
      </c>
      <c r="BJ33" s="109" t="s">
        <v>283</v>
      </c>
      <c r="BK33" s="109" t="s">
        <v>283</v>
      </c>
      <c r="BL33" s="109" t="s">
        <v>283</v>
      </c>
      <c r="BM33" s="109" t="s">
        <v>283</v>
      </c>
      <c r="BN33" s="109" t="s">
        <v>283</v>
      </c>
    </row>
    <row r="34" spans="1:66" s="48" customFormat="1" ht="31.5" x14ac:dyDescent="0.25">
      <c r="A34" s="108" t="s">
        <v>249</v>
      </c>
      <c r="B34" s="88" t="s">
        <v>253</v>
      </c>
      <c r="C34" s="109" t="s">
        <v>291</v>
      </c>
      <c r="D34" s="109" t="s">
        <v>283</v>
      </c>
      <c r="E34" s="109" t="s">
        <v>283</v>
      </c>
      <c r="F34" s="109" t="s">
        <v>283</v>
      </c>
      <c r="G34" s="109" t="s">
        <v>283</v>
      </c>
      <c r="H34" s="109" t="s">
        <v>283</v>
      </c>
      <c r="I34" s="109" t="s">
        <v>283</v>
      </c>
      <c r="J34" s="109" t="s">
        <v>283</v>
      </c>
      <c r="K34" s="109" t="s">
        <v>283</v>
      </c>
      <c r="L34" s="109" t="s">
        <v>283</v>
      </c>
      <c r="M34" s="109" t="s">
        <v>283</v>
      </c>
      <c r="N34" s="109" t="s">
        <v>283</v>
      </c>
      <c r="O34" s="109" t="s">
        <v>283</v>
      </c>
      <c r="P34" s="109" t="s">
        <v>283</v>
      </c>
      <c r="Q34" s="109" t="s">
        <v>283</v>
      </c>
      <c r="R34" s="109" t="s">
        <v>283</v>
      </c>
      <c r="S34" s="99" t="s">
        <v>283</v>
      </c>
      <c r="T34" s="99" t="s">
        <v>283</v>
      </c>
      <c r="U34" s="99" t="s">
        <v>283</v>
      </c>
      <c r="V34" s="99" t="s">
        <v>283</v>
      </c>
      <c r="W34" s="99" t="s">
        <v>283</v>
      </c>
      <c r="X34" s="109" t="s">
        <v>283</v>
      </c>
      <c r="Y34" s="109" t="s">
        <v>283</v>
      </c>
      <c r="Z34" s="109" t="s">
        <v>283</v>
      </c>
      <c r="AA34" s="109" t="s">
        <v>283</v>
      </c>
      <c r="AB34" s="109" t="s">
        <v>283</v>
      </c>
      <c r="AC34" s="109" t="s">
        <v>283</v>
      </c>
      <c r="AD34" s="109" t="s">
        <v>283</v>
      </c>
      <c r="AE34" s="109" t="s">
        <v>283</v>
      </c>
      <c r="AF34" s="109" t="s">
        <v>283</v>
      </c>
      <c r="AG34" s="109" t="s">
        <v>283</v>
      </c>
      <c r="AH34" s="109" t="s">
        <v>283</v>
      </c>
      <c r="AI34" s="109" t="s">
        <v>283</v>
      </c>
      <c r="AJ34" s="109" t="s">
        <v>283</v>
      </c>
      <c r="AK34" s="109" t="s">
        <v>283</v>
      </c>
      <c r="AL34" s="109" t="s">
        <v>283</v>
      </c>
      <c r="AM34" s="109" t="s">
        <v>283</v>
      </c>
      <c r="AN34" s="109" t="s">
        <v>283</v>
      </c>
      <c r="AO34" s="109" t="s">
        <v>283</v>
      </c>
      <c r="AP34" s="109" t="s">
        <v>283</v>
      </c>
      <c r="AQ34" s="109" t="s">
        <v>283</v>
      </c>
      <c r="AR34" s="109" t="s">
        <v>283</v>
      </c>
      <c r="AS34" s="109" t="s">
        <v>283</v>
      </c>
      <c r="AT34" s="109" t="s">
        <v>283</v>
      </c>
      <c r="AU34" s="109" t="s">
        <v>283</v>
      </c>
      <c r="AV34" s="109" t="s">
        <v>283</v>
      </c>
      <c r="AW34" s="109" t="s">
        <v>283</v>
      </c>
      <c r="AX34" s="109" t="s">
        <v>283</v>
      </c>
      <c r="AY34" s="109" t="s">
        <v>283</v>
      </c>
      <c r="AZ34" s="109" t="s">
        <v>283</v>
      </c>
      <c r="BA34" s="109" t="s">
        <v>283</v>
      </c>
      <c r="BB34" s="109" t="s">
        <v>283</v>
      </c>
      <c r="BC34" s="109" t="s">
        <v>283</v>
      </c>
      <c r="BD34" s="109" t="s">
        <v>283</v>
      </c>
      <c r="BE34" s="109" t="s">
        <v>283</v>
      </c>
      <c r="BF34" s="109" t="s">
        <v>283</v>
      </c>
      <c r="BG34" s="109" t="s">
        <v>283</v>
      </c>
      <c r="BH34" s="109" t="s">
        <v>283</v>
      </c>
      <c r="BI34" s="109" t="s">
        <v>283</v>
      </c>
      <c r="BJ34" s="109" t="s">
        <v>283</v>
      </c>
      <c r="BK34" s="109" t="s">
        <v>283</v>
      </c>
      <c r="BL34" s="109" t="s">
        <v>283</v>
      </c>
      <c r="BM34" s="109" t="s">
        <v>283</v>
      </c>
      <c r="BN34" s="109" t="s">
        <v>283</v>
      </c>
    </row>
    <row r="35" spans="1:66" s="48" customFormat="1" ht="31.5" x14ac:dyDescent="0.25">
      <c r="A35" s="108" t="s">
        <v>258</v>
      </c>
      <c r="B35" s="88" t="s">
        <v>261</v>
      </c>
      <c r="C35" s="109" t="s">
        <v>291</v>
      </c>
      <c r="D35" s="109" t="s">
        <v>283</v>
      </c>
      <c r="E35" s="109" t="s">
        <v>283</v>
      </c>
      <c r="F35" s="109" t="s">
        <v>283</v>
      </c>
      <c r="G35" s="109" t="s">
        <v>283</v>
      </c>
      <c r="H35" s="109" t="s">
        <v>283</v>
      </c>
      <c r="I35" s="109" t="s">
        <v>283</v>
      </c>
      <c r="J35" s="109" t="s">
        <v>283</v>
      </c>
      <c r="K35" s="109" t="s">
        <v>283</v>
      </c>
      <c r="L35" s="109" t="s">
        <v>283</v>
      </c>
      <c r="M35" s="109" t="s">
        <v>283</v>
      </c>
      <c r="N35" s="109" t="s">
        <v>283</v>
      </c>
      <c r="O35" s="109" t="s">
        <v>283</v>
      </c>
      <c r="P35" s="109" t="s">
        <v>283</v>
      </c>
      <c r="Q35" s="109" t="s">
        <v>283</v>
      </c>
      <c r="R35" s="109" t="s">
        <v>283</v>
      </c>
      <c r="S35" s="99" t="s">
        <v>283</v>
      </c>
      <c r="T35" s="99" t="s">
        <v>283</v>
      </c>
      <c r="U35" s="99" t="s">
        <v>283</v>
      </c>
      <c r="V35" s="99" t="s">
        <v>283</v>
      </c>
      <c r="W35" s="99" t="s">
        <v>283</v>
      </c>
      <c r="X35" s="109" t="s">
        <v>283</v>
      </c>
      <c r="Y35" s="109" t="s">
        <v>283</v>
      </c>
      <c r="Z35" s="109" t="s">
        <v>283</v>
      </c>
      <c r="AA35" s="109" t="s">
        <v>283</v>
      </c>
      <c r="AB35" s="109" t="s">
        <v>283</v>
      </c>
      <c r="AC35" s="109" t="s">
        <v>283</v>
      </c>
      <c r="AD35" s="109" t="s">
        <v>283</v>
      </c>
      <c r="AE35" s="109" t="s">
        <v>283</v>
      </c>
      <c r="AF35" s="109" t="s">
        <v>283</v>
      </c>
      <c r="AG35" s="109" t="s">
        <v>283</v>
      </c>
      <c r="AH35" s="109" t="s">
        <v>283</v>
      </c>
      <c r="AI35" s="109" t="s">
        <v>283</v>
      </c>
      <c r="AJ35" s="109" t="s">
        <v>283</v>
      </c>
      <c r="AK35" s="109" t="s">
        <v>283</v>
      </c>
      <c r="AL35" s="109" t="s">
        <v>283</v>
      </c>
      <c r="AM35" s="109" t="s">
        <v>283</v>
      </c>
      <c r="AN35" s="109" t="s">
        <v>283</v>
      </c>
      <c r="AO35" s="109" t="s">
        <v>283</v>
      </c>
      <c r="AP35" s="109" t="s">
        <v>283</v>
      </c>
      <c r="AQ35" s="109" t="s">
        <v>283</v>
      </c>
      <c r="AR35" s="109" t="s">
        <v>283</v>
      </c>
      <c r="AS35" s="109" t="s">
        <v>283</v>
      </c>
      <c r="AT35" s="109" t="s">
        <v>283</v>
      </c>
      <c r="AU35" s="109" t="s">
        <v>283</v>
      </c>
      <c r="AV35" s="109" t="s">
        <v>283</v>
      </c>
      <c r="AW35" s="109" t="s">
        <v>283</v>
      </c>
      <c r="AX35" s="109" t="s">
        <v>283</v>
      </c>
      <c r="AY35" s="109" t="s">
        <v>283</v>
      </c>
      <c r="AZ35" s="109" t="s">
        <v>283</v>
      </c>
      <c r="BA35" s="109" t="s">
        <v>283</v>
      </c>
      <c r="BB35" s="109" t="s">
        <v>283</v>
      </c>
      <c r="BC35" s="109" t="s">
        <v>283</v>
      </c>
      <c r="BD35" s="109" t="s">
        <v>283</v>
      </c>
      <c r="BE35" s="109" t="s">
        <v>283</v>
      </c>
      <c r="BF35" s="109" t="s">
        <v>283</v>
      </c>
      <c r="BG35" s="109" t="s">
        <v>283</v>
      </c>
      <c r="BH35" s="109" t="s">
        <v>283</v>
      </c>
      <c r="BI35" s="109" t="s">
        <v>283</v>
      </c>
      <c r="BJ35" s="109" t="s">
        <v>283</v>
      </c>
      <c r="BK35" s="109" t="s">
        <v>283</v>
      </c>
      <c r="BL35" s="109" t="s">
        <v>283</v>
      </c>
      <c r="BM35" s="109" t="s">
        <v>283</v>
      </c>
      <c r="BN35" s="109" t="s">
        <v>283</v>
      </c>
    </row>
    <row r="36" spans="1:66" s="48" customFormat="1" ht="31.5" x14ac:dyDescent="0.25">
      <c r="A36" s="108" t="s">
        <v>259</v>
      </c>
      <c r="B36" s="88" t="s">
        <v>260</v>
      </c>
      <c r="C36" s="109" t="s">
        <v>291</v>
      </c>
      <c r="D36" s="109" t="s">
        <v>283</v>
      </c>
      <c r="E36" s="109" t="s">
        <v>283</v>
      </c>
      <c r="F36" s="109" t="s">
        <v>283</v>
      </c>
      <c r="G36" s="109" t="s">
        <v>283</v>
      </c>
      <c r="H36" s="109" t="s">
        <v>283</v>
      </c>
      <c r="I36" s="109" t="s">
        <v>283</v>
      </c>
      <c r="J36" s="109" t="s">
        <v>283</v>
      </c>
      <c r="K36" s="109" t="s">
        <v>283</v>
      </c>
      <c r="L36" s="109" t="s">
        <v>283</v>
      </c>
      <c r="M36" s="109" t="s">
        <v>283</v>
      </c>
      <c r="N36" s="109" t="s">
        <v>283</v>
      </c>
      <c r="O36" s="109" t="s">
        <v>283</v>
      </c>
      <c r="P36" s="109" t="s">
        <v>283</v>
      </c>
      <c r="Q36" s="109" t="s">
        <v>283</v>
      </c>
      <c r="R36" s="109" t="s">
        <v>283</v>
      </c>
      <c r="S36" s="99" t="s">
        <v>283</v>
      </c>
      <c r="T36" s="99" t="s">
        <v>283</v>
      </c>
      <c r="U36" s="99" t="s">
        <v>283</v>
      </c>
      <c r="V36" s="99" t="s">
        <v>283</v>
      </c>
      <c r="W36" s="99" t="s">
        <v>283</v>
      </c>
      <c r="X36" s="109" t="s">
        <v>283</v>
      </c>
      <c r="Y36" s="109" t="s">
        <v>283</v>
      </c>
      <c r="Z36" s="109" t="s">
        <v>283</v>
      </c>
      <c r="AA36" s="109" t="s">
        <v>283</v>
      </c>
      <c r="AB36" s="109" t="s">
        <v>283</v>
      </c>
      <c r="AC36" s="109" t="s">
        <v>283</v>
      </c>
      <c r="AD36" s="109" t="s">
        <v>283</v>
      </c>
      <c r="AE36" s="109" t="s">
        <v>283</v>
      </c>
      <c r="AF36" s="109" t="s">
        <v>283</v>
      </c>
      <c r="AG36" s="109" t="s">
        <v>283</v>
      </c>
      <c r="AH36" s="109" t="s">
        <v>283</v>
      </c>
      <c r="AI36" s="109" t="s">
        <v>283</v>
      </c>
      <c r="AJ36" s="109" t="s">
        <v>283</v>
      </c>
      <c r="AK36" s="109" t="s">
        <v>283</v>
      </c>
      <c r="AL36" s="109" t="s">
        <v>283</v>
      </c>
      <c r="AM36" s="109" t="s">
        <v>283</v>
      </c>
      <c r="AN36" s="109" t="s">
        <v>283</v>
      </c>
      <c r="AO36" s="109" t="s">
        <v>283</v>
      </c>
      <c r="AP36" s="109" t="s">
        <v>283</v>
      </c>
      <c r="AQ36" s="109" t="s">
        <v>283</v>
      </c>
      <c r="AR36" s="109" t="s">
        <v>283</v>
      </c>
      <c r="AS36" s="109" t="s">
        <v>283</v>
      </c>
      <c r="AT36" s="109" t="s">
        <v>283</v>
      </c>
      <c r="AU36" s="109" t="s">
        <v>283</v>
      </c>
      <c r="AV36" s="109" t="s">
        <v>283</v>
      </c>
      <c r="AW36" s="109" t="s">
        <v>283</v>
      </c>
      <c r="AX36" s="109" t="s">
        <v>283</v>
      </c>
      <c r="AY36" s="109" t="s">
        <v>283</v>
      </c>
      <c r="AZ36" s="109" t="s">
        <v>283</v>
      </c>
      <c r="BA36" s="109" t="s">
        <v>283</v>
      </c>
      <c r="BB36" s="109" t="s">
        <v>283</v>
      </c>
      <c r="BC36" s="109" t="s">
        <v>283</v>
      </c>
      <c r="BD36" s="109" t="s">
        <v>283</v>
      </c>
      <c r="BE36" s="109" t="s">
        <v>283</v>
      </c>
      <c r="BF36" s="109" t="s">
        <v>283</v>
      </c>
      <c r="BG36" s="109" t="s">
        <v>283</v>
      </c>
      <c r="BH36" s="109" t="s">
        <v>283</v>
      </c>
      <c r="BI36" s="109" t="s">
        <v>283</v>
      </c>
      <c r="BJ36" s="109" t="s">
        <v>283</v>
      </c>
      <c r="BK36" s="109" t="s">
        <v>283</v>
      </c>
      <c r="BL36" s="109" t="s">
        <v>283</v>
      </c>
      <c r="BM36" s="109" t="s">
        <v>283</v>
      </c>
      <c r="BN36" s="109" t="s">
        <v>283</v>
      </c>
    </row>
    <row r="37" spans="1:66" s="48" customFormat="1" ht="31.5" x14ac:dyDescent="0.25">
      <c r="A37" s="108" t="s">
        <v>250</v>
      </c>
      <c r="B37" s="88" t="s">
        <v>254</v>
      </c>
      <c r="C37" s="109" t="s">
        <v>291</v>
      </c>
      <c r="D37" s="109" t="s">
        <v>283</v>
      </c>
      <c r="E37" s="109" t="s">
        <v>283</v>
      </c>
      <c r="F37" s="109" t="s">
        <v>283</v>
      </c>
      <c r="G37" s="109" t="s">
        <v>283</v>
      </c>
      <c r="H37" s="109" t="s">
        <v>283</v>
      </c>
      <c r="I37" s="109" t="s">
        <v>283</v>
      </c>
      <c r="J37" s="109" t="s">
        <v>283</v>
      </c>
      <c r="K37" s="109" t="s">
        <v>283</v>
      </c>
      <c r="L37" s="109" t="s">
        <v>283</v>
      </c>
      <c r="M37" s="109" t="s">
        <v>283</v>
      </c>
      <c r="N37" s="109" t="s">
        <v>283</v>
      </c>
      <c r="O37" s="109" t="s">
        <v>283</v>
      </c>
      <c r="P37" s="109" t="s">
        <v>283</v>
      </c>
      <c r="Q37" s="109" t="s">
        <v>283</v>
      </c>
      <c r="R37" s="109" t="s">
        <v>283</v>
      </c>
      <c r="S37" s="99" t="s">
        <v>283</v>
      </c>
      <c r="T37" s="99" t="s">
        <v>283</v>
      </c>
      <c r="U37" s="99" t="s">
        <v>283</v>
      </c>
      <c r="V37" s="99" t="s">
        <v>283</v>
      </c>
      <c r="W37" s="99" t="s">
        <v>283</v>
      </c>
      <c r="X37" s="109" t="s">
        <v>283</v>
      </c>
      <c r="Y37" s="109" t="s">
        <v>283</v>
      </c>
      <c r="Z37" s="109" t="s">
        <v>283</v>
      </c>
      <c r="AA37" s="109" t="s">
        <v>283</v>
      </c>
      <c r="AB37" s="109" t="s">
        <v>283</v>
      </c>
      <c r="AC37" s="109" t="s">
        <v>283</v>
      </c>
      <c r="AD37" s="109" t="s">
        <v>283</v>
      </c>
      <c r="AE37" s="109" t="s">
        <v>283</v>
      </c>
      <c r="AF37" s="109" t="s">
        <v>283</v>
      </c>
      <c r="AG37" s="109" t="s">
        <v>283</v>
      </c>
      <c r="AH37" s="109" t="s">
        <v>283</v>
      </c>
      <c r="AI37" s="109" t="s">
        <v>283</v>
      </c>
      <c r="AJ37" s="109" t="s">
        <v>283</v>
      </c>
      <c r="AK37" s="109" t="s">
        <v>283</v>
      </c>
      <c r="AL37" s="109" t="s">
        <v>283</v>
      </c>
      <c r="AM37" s="109" t="s">
        <v>283</v>
      </c>
      <c r="AN37" s="109" t="s">
        <v>283</v>
      </c>
      <c r="AO37" s="109" t="s">
        <v>283</v>
      </c>
      <c r="AP37" s="109" t="s">
        <v>283</v>
      </c>
      <c r="AQ37" s="109" t="s">
        <v>283</v>
      </c>
      <c r="AR37" s="109" t="s">
        <v>283</v>
      </c>
      <c r="AS37" s="109" t="s">
        <v>283</v>
      </c>
      <c r="AT37" s="109" t="s">
        <v>283</v>
      </c>
      <c r="AU37" s="109" t="s">
        <v>283</v>
      </c>
      <c r="AV37" s="109" t="s">
        <v>283</v>
      </c>
      <c r="AW37" s="109" t="s">
        <v>283</v>
      </c>
      <c r="AX37" s="109" t="s">
        <v>283</v>
      </c>
      <c r="AY37" s="109" t="s">
        <v>283</v>
      </c>
      <c r="AZ37" s="109" t="s">
        <v>283</v>
      </c>
      <c r="BA37" s="109" t="s">
        <v>283</v>
      </c>
      <c r="BB37" s="109" t="s">
        <v>283</v>
      </c>
      <c r="BC37" s="109" t="s">
        <v>283</v>
      </c>
      <c r="BD37" s="109" t="s">
        <v>283</v>
      </c>
      <c r="BE37" s="109" t="s">
        <v>283</v>
      </c>
      <c r="BF37" s="109" t="s">
        <v>283</v>
      </c>
      <c r="BG37" s="109" t="s">
        <v>283</v>
      </c>
      <c r="BH37" s="109" t="s">
        <v>283</v>
      </c>
      <c r="BI37" s="109" t="s">
        <v>283</v>
      </c>
      <c r="BJ37" s="109" t="s">
        <v>283</v>
      </c>
      <c r="BK37" s="109" t="s">
        <v>283</v>
      </c>
      <c r="BL37" s="109" t="s">
        <v>283</v>
      </c>
      <c r="BM37" s="109" t="s">
        <v>283</v>
      </c>
      <c r="BN37" s="109" t="s">
        <v>283</v>
      </c>
    </row>
    <row r="38" spans="1:66" s="48" customFormat="1" ht="31.5" x14ac:dyDescent="0.25">
      <c r="A38" s="108" t="s">
        <v>251</v>
      </c>
      <c r="B38" s="88" t="s">
        <v>255</v>
      </c>
      <c r="C38" s="109" t="s">
        <v>291</v>
      </c>
      <c r="D38" s="109" t="s">
        <v>283</v>
      </c>
      <c r="E38" s="109" t="s">
        <v>283</v>
      </c>
      <c r="F38" s="109" t="s">
        <v>283</v>
      </c>
      <c r="G38" s="109" t="s">
        <v>283</v>
      </c>
      <c r="H38" s="109" t="s">
        <v>283</v>
      </c>
      <c r="I38" s="109" t="s">
        <v>283</v>
      </c>
      <c r="J38" s="109" t="s">
        <v>283</v>
      </c>
      <c r="K38" s="109" t="s">
        <v>283</v>
      </c>
      <c r="L38" s="109" t="s">
        <v>283</v>
      </c>
      <c r="M38" s="109" t="s">
        <v>283</v>
      </c>
      <c r="N38" s="109" t="s">
        <v>283</v>
      </c>
      <c r="O38" s="109" t="s">
        <v>283</v>
      </c>
      <c r="P38" s="109" t="s">
        <v>283</v>
      </c>
      <c r="Q38" s="109" t="s">
        <v>283</v>
      </c>
      <c r="R38" s="109" t="s">
        <v>283</v>
      </c>
      <c r="S38" s="99" t="s">
        <v>283</v>
      </c>
      <c r="T38" s="99" t="s">
        <v>283</v>
      </c>
      <c r="U38" s="99" t="s">
        <v>283</v>
      </c>
      <c r="V38" s="99" t="s">
        <v>283</v>
      </c>
      <c r="W38" s="99" t="s">
        <v>283</v>
      </c>
      <c r="X38" s="109" t="s">
        <v>283</v>
      </c>
      <c r="Y38" s="109" t="s">
        <v>283</v>
      </c>
      <c r="Z38" s="109" t="s">
        <v>283</v>
      </c>
      <c r="AA38" s="109" t="s">
        <v>283</v>
      </c>
      <c r="AB38" s="109" t="s">
        <v>283</v>
      </c>
      <c r="AC38" s="109" t="s">
        <v>283</v>
      </c>
      <c r="AD38" s="109" t="s">
        <v>283</v>
      </c>
      <c r="AE38" s="109" t="s">
        <v>283</v>
      </c>
      <c r="AF38" s="109" t="s">
        <v>283</v>
      </c>
      <c r="AG38" s="109" t="s">
        <v>283</v>
      </c>
      <c r="AH38" s="109" t="s">
        <v>283</v>
      </c>
      <c r="AI38" s="109" t="s">
        <v>283</v>
      </c>
      <c r="AJ38" s="109" t="s">
        <v>283</v>
      </c>
      <c r="AK38" s="109" t="s">
        <v>283</v>
      </c>
      <c r="AL38" s="109" t="s">
        <v>283</v>
      </c>
      <c r="AM38" s="109" t="s">
        <v>283</v>
      </c>
      <c r="AN38" s="109" t="s">
        <v>283</v>
      </c>
      <c r="AO38" s="109" t="s">
        <v>283</v>
      </c>
      <c r="AP38" s="109" t="s">
        <v>283</v>
      </c>
      <c r="AQ38" s="109" t="s">
        <v>283</v>
      </c>
      <c r="AR38" s="109" t="s">
        <v>283</v>
      </c>
      <c r="AS38" s="109" t="s">
        <v>283</v>
      </c>
      <c r="AT38" s="109" t="s">
        <v>283</v>
      </c>
      <c r="AU38" s="109" t="s">
        <v>283</v>
      </c>
      <c r="AV38" s="109" t="s">
        <v>283</v>
      </c>
      <c r="AW38" s="109" t="s">
        <v>283</v>
      </c>
      <c r="AX38" s="109" t="s">
        <v>283</v>
      </c>
      <c r="AY38" s="109" t="s">
        <v>283</v>
      </c>
      <c r="AZ38" s="109" t="s">
        <v>283</v>
      </c>
      <c r="BA38" s="109" t="s">
        <v>283</v>
      </c>
      <c r="BB38" s="109" t="s">
        <v>283</v>
      </c>
      <c r="BC38" s="109" t="s">
        <v>283</v>
      </c>
      <c r="BD38" s="109" t="s">
        <v>283</v>
      </c>
      <c r="BE38" s="109" t="s">
        <v>283</v>
      </c>
      <c r="BF38" s="109" t="s">
        <v>283</v>
      </c>
      <c r="BG38" s="109" t="s">
        <v>283</v>
      </c>
      <c r="BH38" s="109" t="s">
        <v>283</v>
      </c>
      <c r="BI38" s="109" t="s">
        <v>283</v>
      </c>
      <c r="BJ38" s="109" t="s">
        <v>283</v>
      </c>
      <c r="BK38" s="109" t="s">
        <v>283</v>
      </c>
      <c r="BL38" s="109" t="s">
        <v>283</v>
      </c>
      <c r="BM38" s="109" t="s">
        <v>283</v>
      </c>
      <c r="BN38" s="109" t="s">
        <v>283</v>
      </c>
    </row>
    <row r="39" spans="1:66" s="48" customFormat="1" x14ac:dyDescent="0.25">
      <c r="A39" s="108" t="s">
        <v>252</v>
      </c>
      <c r="B39" s="88" t="s">
        <v>256</v>
      </c>
      <c r="C39" s="109" t="s">
        <v>291</v>
      </c>
      <c r="D39" s="109" t="s">
        <v>283</v>
      </c>
      <c r="E39" s="109" t="s">
        <v>283</v>
      </c>
      <c r="F39" s="109" t="s">
        <v>283</v>
      </c>
      <c r="G39" s="109" t="s">
        <v>283</v>
      </c>
      <c r="H39" s="109" t="s">
        <v>283</v>
      </c>
      <c r="I39" s="109" t="s">
        <v>283</v>
      </c>
      <c r="J39" s="109" t="s">
        <v>283</v>
      </c>
      <c r="K39" s="109" t="s">
        <v>283</v>
      </c>
      <c r="L39" s="109" t="s">
        <v>283</v>
      </c>
      <c r="M39" s="109" t="s">
        <v>283</v>
      </c>
      <c r="N39" s="109" t="s">
        <v>283</v>
      </c>
      <c r="O39" s="109" t="s">
        <v>283</v>
      </c>
      <c r="P39" s="109" t="s">
        <v>283</v>
      </c>
      <c r="Q39" s="109" t="s">
        <v>283</v>
      </c>
      <c r="R39" s="109" t="s">
        <v>283</v>
      </c>
      <c r="S39" s="99" t="s">
        <v>283</v>
      </c>
      <c r="T39" s="99" t="s">
        <v>283</v>
      </c>
      <c r="U39" s="99" t="s">
        <v>283</v>
      </c>
      <c r="V39" s="99" t="s">
        <v>283</v>
      </c>
      <c r="W39" s="99" t="s">
        <v>283</v>
      </c>
      <c r="X39" s="109" t="s">
        <v>283</v>
      </c>
      <c r="Y39" s="109" t="s">
        <v>283</v>
      </c>
      <c r="Z39" s="109" t="s">
        <v>283</v>
      </c>
      <c r="AA39" s="109" t="s">
        <v>283</v>
      </c>
      <c r="AB39" s="109" t="s">
        <v>283</v>
      </c>
      <c r="AC39" s="109" t="s">
        <v>283</v>
      </c>
      <c r="AD39" s="109" t="s">
        <v>283</v>
      </c>
      <c r="AE39" s="109" t="s">
        <v>283</v>
      </c>
      <c r="AF39" s="109" t="s">
        <v>283</v>
      </c>
      <c r="AG39" s="109" t="s">
        <v>283</v>
      </c>
      <c r="AH39" s="109" t="s">
        <v>283</v>
      </c>
      <c r="AI39" s="109" t="s">
        <v>283</v>
      </c>
      <c r="AJ39" s="109" t="s">
        <v>283</v>
      </c>
      <c r="AK39" s="109" t="s">
        <v>283</v>
      </c>
      <c r="AL39" s="109" t="s">
        <v>283</v>
      </c>
      <c r="AM39" s="109" t="s">
        <v>283</v>
      </c>
      <c r="AN39" s="109" t="s">
        <v>283</v>
      </c>
      <c r="AO39" s="109" t="s">
        <v>283</v>
      </c>
      <c r="AP39" s="109" t="s">
        <v>283</v>
      </c>
      <c r="AQ39" s="109" t="s">
        <v>283</v>
      </c>
      <c r="AR39" s="109" t="s">
        <v>283</v>
      </c>
      <c r="AS39" s="109" t="s">
        <v>283</v>
      </c>
      <c r="AT39" s="109" t="s">
        <v>283</v>
      </c>
      <c r="AU39" s="109" t="s">
        <v>283</v>
      </c>
      <c r="AV39" s="109" t="s">
        <v>283</v>
      </c>
      <c r="AW39" s="109" t="s">
        <v>283</v>
      </c>
      <c r="AX39" s="109" t="s">
        <v>283</v>
      </c>
      <c r="AY39" s="109" t="s">
        <v>283</v>
      </c>
      <c r="AZ39" s="109" t="s">
        <v>283</v>
      </c>
      <c r="BA39" s="109" t="s">
        <v>283</v>
      </c>
      <c r="BB39" s="109" t="s">
        <v>283</v>
      </c>
      <c r="BC39" s="109" t="s">
        <v>283</v>
      </c>
      <c r="BD39" s="109" t="s">
        <v>283</v>
      </c>
      <c r="BE39" s="109" t="s">
        <v>283</v>
      </c>
      <c r="BF39" s="109" t="s">
        <v>283</v>
      </c>
      <c r="BG39" s="109" t="s">
        <v>283</v>
      </c>
      <c r="BH39" s="109" t="s">
        <v>283</v>
      </c>
      <c r="BI39" s="109" t="s">
        <v>283</v>
      </c>
      <c r="BJ39" s="109" t="s">
        <v>283</v>
      </c>
      <c r="BK39" s="109" t="s">
        <v>283</v>
      </c>
      <c r="BL39" s="109" t="s">
        <v>283</v>
      </c>
      <c r="BM39" s="109" t="s">
        <v>283</v>
      </c>
      <c r="BN39" s="109" t="s">
        <v>283</v>
      </c>
    </row>
    <row r="40" spans="1:66" s="48" customFormat="1" x14ac:dyDescent="0.25">
      <c r="A40" s="108" t="s">
        <v>257</v>
      </c>
      <c r="B40" s="88" t="s">
        <v>227</v>
      </c>
      <c r="C40" s="109" t="s">
        <v>291</v>
      </c>
      <c r="D40" s="99">
        <f>D43</f>
        <v>14.83</v>
      </c>
      <c r="E40" s="109" t="s">
        <v>283</v>
      </c>
      <c r="F40" s="109" t="s">
        <v>283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99">
        <f>R43</f>
        <v>4.9152500000000003</v>
      </c>
      <c r="S40" s="109">
        <v>0</v>
      </c>
      <c r="T40" s="109">
        <v>0</v>
      </c>
      <c r="U40" s="109">
        <v>0</v>
      </c>
      <c r="V40" s="246">
        <v>0</v>
      </c>
      <c r="W40" s="246">
        <v>0</v>
      </c>
      <c r="X40" s="246">
        <v>0</v>
      </c>
      <c r="Y40" s="246">
        <v>0</v>
      </c>
      <c r="Z40" s="246">
        <v>0</v>
      </c>
      <c r="AA40" s="246">
        <v>0</v>
      </c>
      <c r="AB40" s="246">
        <v>0</v>
      </c>
      <c r="AC40" s="246">
        <v>0</v>
      </c>
      <c r="AD40" s="99">
        <f>AD43</f>
        <v>4.915</v>
      </c>
      <c r="AE40" s="99">
        <v>0</v>
      </c>
      <c r="AF40" s="99">
        <v>0</v>
      </c>
      <c r="AG40" s="99">
        <v>0</v>
      </c>
      <c r="AH40" s="99">
        <v>0</v>
      </c>
      <c r="AI40" s="99">
        <v>0</v>
      </c>
      <c r="AJ40" s="99">
        <v>0</v>
      </c>
      <c r="AK40" s="99">
        <v>0</v>
      </c>
      <c r="AL40" s="99">
        <v>0</v>
      </c>
      <c r="AM40" s="99">
        <v>0</v>
      </c>
      <c r="AN40" s="99">
        <v>0</v>
      </c>
      <c r="AO40" s="99">
        <v>0</v>
      </c>
      <c r="AP40" s="99">
        <f>AP43</f>
        <v>5</v>
      </c>
      <c r="AQ40" s="99">
        <v>0</v>
      </c>
      <c r="AR40" s="109" t="s">
        <v>283</v>
      </c>
      <c r="AS40" s="109" t="s">
        <v>283</v>
      </c>
      <c r="AT40" s="9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99">
        <f>BB43</f>
        <v>14.830249999999999</v>
      </c>
      <c r="BC40" s="99">
        <v>0</v>
      </c>
      <c r="BD40" s="109">
        <v>0</v>
      </c>
      <c r="BE40" s="109">
        <v>0</v>
      </c>
      <c r="BF40" s="99">
        <v>0</v>
      </c>
      <c r="BG40" s="109">
        <v>0</v>
      </c>
      <c r="BH40" s="109">
        <v>0</v>
      </c>
      <c r="BI40" s="109">
        <v>0</v>
      </c>
      <c r="BJ40" s="109">
        <v>0</v>
      </c>
      <c r="BK40" s="109">
        <v>0</v>
      </c>
      <c r="BL40" s="109">
        <v>0</v>
      </c>
      <c r="BM40" s="109">
        <v>0</v>
      </c>
      <c r="BN40" s="109">
        <v>0</v>
      </c>
    </row>
    <row r="41" spans="1:66" s="48" customFormat="1" ht="31.5" x14ac:dyDescent="0.25">
      <c r="A41" s="108" t="s">
        <v>263</v>
      </c>
      <c r="B41" s="88" t="s">
        <v>267</v>
      </c>
      <c r="C41" s="109" t="s">
        <v>291</v>
      </c>
      <c r="D41" s="109" t="s">
        <v>283</v>
      </c>
      <c r="E41" s="109" t="s">
        <v>283</v>
      </c>
      <c r="F41" s="109" t="s">
        <v>283</v>
      </c>
      <c r="G41" s="67" t="s">
        <v>283</v>
      </c>
      <c r="H41" s="67" t="s">
        <v>283</v>
      </c>
      <c r="I41" s="67" t="s">
        <v>283</v>
      </c>
      <c r="J41" s="67" t="s">
        <v>283</v>
      </c>
      <c r="K41" s="67" t="s">
        <v>283</v>
      </c>
      <c r="L41" s="67" t="s">
        <v>283</v>
      </c>
      <c r="M41" s="67" t="s">
        <v>283</v>
      </c>
      <c r="N41" s="67" t="s">
        <v>283</v>
      </c>
      <c r="O41" s="67" t="s">
        <v>283</v>
      </c>
      <c r="P41" s="67" t="s">
        <v>283</v>
      </c>
      <c r="Q41" s="67" t="s">
        <v>283</v>
      </c>
      <c r="R41" s="67" t="s">
        <v>283</v>
      </c>
      <c r="S41" s="67" t="s">
        <v>283</v>
      </c>
      <c r="T41" s="67" t="s">
        <v>283</v>
      </c>
      <c r="U41" s="67" t="s">
        <v>283</v>
      </c>
      <c r="V41" s="67" t="s">
        <v>283</v>
      </c>
      <c r="W41" s="67" t="s">
        <v>283</v>
      </c>
      <c r="X41" s="67" t="s">
        <v>283</v>
      </c>
      <c r="Y41" s="67" t="s">
        <v>283</v>
      </c>
      <c r="Z41" s="67" t="s">
        <v>283</v>
      </c>
      <c r="AA41" s="67" t="s">
        <v>283</v>
      </c>
      <c r="AB41" s="67" t="s">
        <v>283</v>
      </c>
      <c r="AC41" s="67" t="s">
        <v>283</v>
      </c>
      <c r="AD41" s="67" t="s">
        <v>283</v>
      </c>
      <c r="AE41" s="67" t="s">
        <v>283</v>
      </c>
      <c r="AF41" s="67" t="s">
        <v>283</v>
      </c>
      <c r="AG41" s="67" t="s">
        <v>283</v>
      </c>
      <c r="AH41" s="67" t="s">
        <v>283</v>
      </c>
      <c r="AI41" s="67" t="s">
        <v>283</v>
      </c>
      <c r="AJ41" s="67" t="s">
        <v>283</v>
      </c>
      <c r="AK41" s="67" t="s">
        <v>283</v>
      </c>
      <c r="AL41" s="67" t="s">
        <v>283</v>
      </c>
      <c r="AM41" s="67" t="s">
        <v>283</v>
      </c>
      <c r="AN41" s="67" t="s">
        <v>283</v>
      </c>
      <c r="AO41" s="67" t="s">
        <v>283</v>
      </c>
      <c r="AP41" s="109" t="s">
        <v>283</v>
      </c>
      <c r="AQ41" s="109" t="s">
        <v>283</v>
      </c>
      <c r="AR41" s="109" t="s">
        <v>283</v>
      </c>
      <c r="AS41" s="109" t="s">
        <v>283</v>
      </c>
      <c r="AT41" s="109" t="s">
        <v>283</v>
      </c>
      <c r="AU41" s="109" t="s">
        <v>283</v>
      </c>
      <c r="AV41" s="67" t="s">
        <v>283</v>
      </c>
      <c r="AW41" s="67" t="s">
        <v>283</v>
      </c>
      <c r="AX41" s="67" t="s">
        <v>283</v>
      </c>
      <c r="AY41" s="67" t="s">
        <v>283</v>
      </c>
      <c r="AZ41" s="67" t="s">
        <v>283</v>
      </c>
      <c r="BA41" s="67" t="s">
        <v>283</v>
      </c>
      <c r="BB41" s="67" t="s">
        <v>283</v>
      </c>
      <c r="BC41" s="67" t="s">
        <v>283</v>
      </c>
      <c r="BD41" s="67" t="s">
        <v>283</v>
      </c>
      <c r="BE41" s="67" t="s">
        <v>283</v>
      </c>
      <c r="BF41" s="67" t="s">
        <v>283</v>
      </c>
      <c r="BG41" s="67" t="s">
        <v>283</v>
      </c>
      <c r="BH41" s="67" t="s">
        <v>283</v>
      </c>
      <c r="BI41" s="67" t="s">
        <v>283</v>
      </c>
      <c r="BJ41" s="67" t="s">
        <v>283</v>
      </c>
      <c r="BK41" s="67" t="s">
        <v>283</v>
      </c>
      <c r="BL41" s="67" t="s">
        <v>283</v>
      </c>
      <c r="BM41" s="67" t="s">
        <v>283</v>
      </c>
      <c r="BN41" s="67" t="s">
        <v>283</v>
      </c>
    </row>
    <row r="42" spans="1:66" s="48" customFormat="1" ht="31.5" x14ac:dyDescent="0.25">
      <c r="A42" s="108" t="s">
        <v>264</v>
      </c>
      <c r="B42" s="88" t="s">
        <v>268</v>
      </c>
      <c r="C42" s="109" t="s">
        <v>291</v>
      </c>
      <c r="D42" s="109" t="s">
        <v>283</v>
      </c>
      <c r="E42" s="109" t="s">
        <v>283</v>
      </c>
      <c r="F42" s="109" t="s">
        <v>283</v>
      </c>
      <c r="G42" s="67" t="s">
        <v>283</v>
      </c>
      <c r="H42" s="67" t="s">
        <v>283</v>
      </c>
      <c r="I42" s="67" t="s">
        <v>283</v>
      </c>
      <c r="J42" s="67" t="s">
        <v>283</v>
      </c>
      <c r="K42" s="67" t="s">
        <v>283</v>
      </c>
      <c r="L42" s="67" t="s">
        <v>283</v>
      </c>
      <c r="M42" s="67" t="s">
        <v>283</v>
      </c>
      <c r="N42" s="67" t="s">
        <v>283</v>
      </c>
      <c r="O42" s="67" t="s">
        <v>283</v>
      </c>
      <c r="P42" s="67" t="s">
        <v>283</v>
      </c>
      <c r="Q42" s="67" t="s">
        <v>283</v>
      </c>
      <c r="R42" s="67" t="s">
        <v>283</v>
      </c>
      <c r="S42" s="67" t="s">
        <v>283</v>
      </c>
      <c r="T42" s="67" t="s">
        <v>283</v>
      </c>
      <c r="U42" s="67" t="s">
        <v>283</v>
      </c>
      <c r="V42" s="67" t="s">
        <v>283</v>
      </c>
      <c r="W42" s="67" t="s">
        <v>283</v>
      </c>
      <c r="X42" s="67" t="s">
        <v>283</v>
      </c>
      <c r="Y42" s="67" t="s">
        <v>283</v>
      </c>
      <c r="Z42" s="67" t="s">
        <v>283</v>
      </c>
      <c r="AA42" s="67" t="s">
        <v>283</v>
      </c>
      <c r="AB42" s="67" t="s">
        <v>283</v>
      </c>
      <c r="AC42" s="67" t="s">
        <v>283</v>
      </c>
      <c r="AD42" s="67" t="s">
        <v>283</v>
      </c>
      <c r="AE42" s="67" t="s">
        <v>283</v>
      </c>
      <c r="AF42" s="67" t="s">
        <v>283</v>
      </c>
      <c r="AG42" s="67" t="s">
        <v>283</v>
      </c>
      <c r="AH42" s="67" t="s">
        <v>283</v>
      </c>
      <c r="AI42" s="67" t="s">
        <v>283</v>
      </c>
      <c r="AJ42" s="67" t="s">
        <v>283</v>
      </c>
      <c r="AK42" s="67" t="s">
        <v>283</v>
      </c>
      <c r="AL42" s="67" t="s">
        <v>283</v>
      </c>
      <c r="AM42" s="67" t="s">
        <v>283</v>
      </c>
      <c r="AN42" s="67" t="s">
        <v>283</v>
      </c>
      <c r="AO42" s="67" t="s">
        <v>283</v>
      </c>
      <c r="AP42" s="109" t="s">
        <v>283</v>
      </c>
      <c r="AQ42" s="109" t="s">
        <v>283</v>
      </c>
      <c r="AR42" s="109" t="s">
        <v>283</v>
      </c>
      <c r="AS42" s="109" t="s">
        <v>283</v>
      </c>
      <c r="AT42" s="109" t="s">
        <v>283</v>
      </c>
      <c r="AU42" s="109" t="s">
        <v>283</v>
      </c>
      <c r="AV42" s="67" t="s">
        <v>283</v>
      </c>
      <c r="AW42" s="67" t="s">
        <v>283</v>
      </c>
      <c r="AX42" s="67" t="s">
        <v>283</v>
      </c>
      <c r="AY42" s="67" t="s">
        <v>283</v>
      </c>
      <c r="AZ42" s="67" t="s">
        <v>283</v>
      </c>
      <c r="BA42" s="67" t="s">
        <v>283</v>
      </c>
      <c r="BB42" s="67" t="s">
        <v>283</v>
      </c>
      <c r="BC42" s="67" t="s">
        <v>283</v>
      </c>
      <c r="BD42" s="67" t="s">
        <v>283</v>
      </c>
      <c r="BE42" s="67" t="s">
        <v>283</v>
      </c>
      <c r="BF42" s="67" t="s">
        <v>283</v>
      </c>
      <c r="BG42" s="67" t="s">
        <v>283</v>
      </c>
      <c r="BH42" s="67" t="s">
        <v>283</v>
      </c>
      <c r="BI42" s="67" t="s">
        <v>283</v>
      </c>
      <c r="BJ42" s="67" t="s">
        <v>283</v>
      </c>
      <c r="BK42" s="67" t="s">
        <v>283</v>
      </c>
      <c r="BL42" s="67" t="s">
        <v>283</v>
      </c>
      <c r="BM42" s="67" t="s">
        <v>283</v>
      </c>
      <c r="BN42" s="67" t="s">
        <v>283</v>
      </c>
    </row>
    <row r="43" spans="1:66" s="48" customFormat="1" x14ac:dyDescent="0.25">
      <c r="A43" s="108" t="s">
        <v>265</v>
      </c>
      <c r="B43" s="88" t="s">
        <v>269</v>
      </c>
      <c r="C43" s="109" t="s">
        <v>291</v>
      </c>
      <c r="D43" s="99">
        <f>D44</f>
        <v>14.83</v>
      </c>
      <c r="E43" s="109" t="s">
        <v>283</v>
      </c>
      <c r="F43" s="109" t="s">
        <v>283</v>
      </c>
      <c r="G43" s="67" t="s">
        <v>283</v>
      </c>
      <c r="H43" s="67" t="s">
        <v>283</v>
      </c>
      <c r="I43" s="67" t="s">
        <v>283</v>
      </c>
      <c r="J43" s="67" t="s">
        <v>283</v>
      </c>
      <c r="K43" s="67" t="s">
        <v>283</v>
      </c>
      <c r="L43" s="67" t="s">
        <v>283</v>
      </c>
      <c r="M43" s="67" t="s">
        <v>283</v>
      </c>
      <c r="N43" s="67" t="s">
        <v>283</v>
      </c>
      <c r="O43" s="67" t="s">
        <v>283</v>
      </c>
      <c r="P43" s="67" t="s">
        <v>283</v>
      </c>
      <c r="Q43" s="67" t="s">
        <v>283</v>
      </c>
      <c r="R43" s="99">
        <f>R44</f>
        <v>4.9152500000000003</v>
      </c>
      <c r="S43" s="67" t="s">
        <v>283</v>
      </c>
      <c r="T43" s="67" t="s">
        <v>283</v>
      </c>
      <c r="U43" s="67" t="s">
        <v>283</v>
      </c>
      <c r="V43" s="67" t="s">
        <v>283</v>
      </c>
      <c r="W43" s="67" t="s">
        <v>283</v>
      </c>
      <c r="X43" s="67" t="s">
        <v>283</v>
      </c>
      <c r="Y43" s="67" t="s">
        <v>283</v>
      </c>
      <c r="Z43" s="67" t="s">
        <v>283</v>
      </c>
      <c r="AA43" s="67" t="s">
        <v>283</v>
      </c>
      <c r="AB43" s="67" t="s">
        <v>283</v>
      </c>
      <c r="AC43" s="67" t="s">
        <v>283</v>
      </c>
      <c r="AD43" s="99">
        <f>AD44</f>
        <v>4.915</v>
      </c>
      <c r="AE43" s="67" t="s">
        <v>283</v>
      </c>
      <c r="AF43" s="67" t="s">
        <v>283</v>
      </c>
      <c r="AG43" s="67" t="s">
        <v>283</v>
      </c>
      <c r="AH43" s="67" t="s">
        <v>283</v>
      </c>
      <c r="AI43" s="67" t="s">
        <v>283</v>
      </c>
      <c r="AJ43" s="67" t="s">
        <v>283</v>
      </c>
      <c r="AK43" s="67" t="s">
        <v>283</v>
      </c>
      <c r="AL43" s="67" t="s">
        <v>283</v>
      </c>
      <c r="AM43" s="67" t="s">
        <v>283</v>
      </c>
      <c r="AN43" s="67" t="s">
        <v>283</v>
      </c>
      <c r="AO43" s="67" t="s">
        <v>283</v>
      </c>
      <c r="AP43" s="99">
        <f>AP44</f>
        <v>5</v>
      </c>
      <c r="AQ43" s="109" t="s">
        <v>283</v>
      </c>
      <c r="AR43" s="109" t="s">
        <v>283</v>
      </c>
      <c r="AS43" s="109" t="s">
        <v>283</v>
      </c>
      <c r="AT43" s="109" t="s">
        <v>283</v>
      </c>
      <c r="AU43" s="109" t="s">
        <v>283</v>
      </c>
      <c r="AV43" s="67" t="s">
        <v>283</v>
      </c>
      <c r="AW43" s="67" t="s">
        <v>283</v>
      </c>
      <c r="AX43" s="67" t="s">
        <v>283</v>
      </c>
      <c r="AY43" s="67" t="s">
        <v>283</v>
      </c>
      <c r="AZ43" s="67" t="s">
        <v>283</v>
      </c>
      <c r="BA43" s="67" t="s">
        <v>283</v>
      </c>
      <c r="BB43" s="99">
        <f>BB44</f>
        <v>14.830249999999999</v>
      </c>
      <c r="BC43" s="67" t="s">
        <v>283</v>
      </c>
      <c r="BD43" s="67" t="s">
        <v>283</v>
      </c>
      <c r="BE43" s="67" t="s">
        <v>283</v>
      </c>
      <c r="BF43" s="67" t="s">
        <v>283</v>
      </c>
      <c r="BG43" s="67" t="s">
        <v>283</v>
      </c>
      <c r="BH43" s="67" t="s">
        <v>283</v>
      </c>
      <c r="BI43" s="67" t="s">
        <v>283</v>
      </c>
      <c r="BJ43" s="67" t="s">
        <v>283</v>
      </c>
      <c r="BK43" s="67" t="s">
        <v>283</v>
      </c>
      <c r="BL43" s="67" t="s">
        <v>283</v>
      </c>
      <c r="BM43" s="67" t="s">
        <v>283</v>
      </c>
      <c r="BN43" s="67" t="s">
        <v>283</v>
      </c>
    </row>
    <row r="44" spans="1:66" s="48" customFormat="1" ht="31.5" x14ac:dyDescent="0.25">
      <c r="A44" s="108" t="s">
        <v>270</v>
      </c>
      <c r="B44" s="88" t="s">
        <v>272</v>
      </c>
      <c r="C44" s="109" t="s">
        <v>291</v>
      </c>
      <c r="D44" s="99">
        <f>D45</f>
        <v>14.83</v>
      </c>
      <c r="E44" s="109" t="s">
        <v>283</v>
      </c>
      <c r="F44" s="109" t="s">
        <v>283</v>
      </c>
      <c r="G44" s="67" t="s">
        <v>283</v>
      </c>
      <c r="H44" s="67" t="s">
        <v>283</v>
      </c>
      <c r="I44" s="67" t="s">
        <v>283</v>
      </c>
      <c r="J44" s="67" t="s">
        <v>283</v>
      </c>
      <c r="K44" s="67" t="s">
        <v>283</v>
      </c>
      <c r="L44" s="67" t="s">
        <v>283</v>
      </c>
      <c r="M44" s="67" t="s">
        <v>283</v>
      </c>
      <c r="N44" s="67" t="s">
        <v>283</v>
      </c>
      <c r="O44" s="67" t="s">
        <v>283</v>
      </c>
      <c r="P44" s="67" t="s">
        <v>283</v>
      </c>
      <c r="Q44" s="67" t="s">
        <v>283</v>
      </c>
      <c r="R44" s="99">
        <f>R45</f>
        <v>4.9152500000000003</v>
      </c>
      <c r="S44" s="67" t="s">
        <v>283</v>
      </c>
      <c r="T44" s="67" t="s">
        <v>283</v>
      </c>
      <c r="U44" s="67" t="s">
        <v>283</v>
      </c>
      <c r="V44" s="67" t="s">
        <v>283</v>
      </c>
      <c r="W44" s="67" t="s">
        <v>283</v>
      </c>
      <c r="X44" s="67" t="s">
        <v>283</v>
      </c>
      <c r="Y44" s="67" t="s">
        <v>283</v>
      </c>
      <c r="Z44" s="67" t="s">
        <v>283</v>
      </c>
      <c r="AA44" s="67" t="s">
        <v>283</v>
      </c>
      <c r="AB44" s="67" t="s">
        <v>283</v>
      </c>
      <c r="AC44" s="67" t="s">
        <v>283</v>
      </c>
      <c r="AD44" s="99">
        <f>AD45</f>
        <v>4.915</v>
      </c>
      <c r="AE44" s="67" t="s">
        <v>283</v>
      </c>
      <c r="AF44" s="67" t="s">
        <v>283</v>
      </c>
      <c r="AG44" s="67" t="s">
        <v>283</v>
      </c>
      <c r="AH44" s="67" t="s">
        <v>283</v>
      </c>
      <c r="AI44" s="67" t="s">
        <v>283</v>
      </c>
      <c r="AJ44" s="67" t="s">
        <v>283</v>
      </c>
      <c r="AK44" s="67" t="s">
        <v>283</v>
      </c>
      <c r="AL44" s="67" t="s">
        <v>283</v>
      </c>
      <c r="AM44" s="67" t="s">
        <v>283</v>
      </c>
      <c r="AN44" s="67" t="s">
        <v>283</v>
      </c>
      <c r="AO44" s="67" t="s">
        <v>283</v>
      </c>
      <c r="AP44" s="99">
        <f>AP45</f>
        <v>5</v>
      </c>
      <c r="AQ44" s="109" t="s">
        <v>283</v>
      </c>
      <c r="AR44" s="109" t="s">
        <v>283</v>
      </c>
      <c r="AS44" s="109" t="s">
        <v>283</v>
      </c>
      <c r="AT44" s="109" t="s">
        <v>283</v>
      </c>
      <c r="AU44" s="109" t="s">
        <v>283</v>
      </c>
      <c r="AV44" s="67" t="s">
        <v>283</v>
      </c>
      <c r="AW44" s="67" t="s">
        <v>283</v>
      </c>
      <c r="AX44" s="67" t="s">
        <v>283</v>
      </c>
      <c r="AY44" s="67" t="s">
        <v>283</v>
      </c>
      <c r="AZ44" s="67" t="s">
        <v>283</v>
      </c>
      <c r="BA44" s="67" t="s">
        <v>283</v>
      </c>
      <c r="BB44" s="99">
        <f>BB45</f>
        <v>14.830249999999999</v>
      </c>
      <c r="BC44" s="67" t="s">
        <v>283</v>
      </c>
      <c r="BD44" s="67" t="s">
        <v>283</v>
      </c>
      <c r="BE44" s="67" t="s">
        <v>283</v>
      </c>
      <c r="BF44" s="67" t="s">
        <v>283</v>
      </c>
      <c r="BG44" s="67" t="s">
        <v>283</v>
      </c>
      <c r="BH44" s="67" t="s">
        <v>283</v>
      </c>
      <c r="BI44" s="67" t="s">
        <v>283</v>
      </c>
      <c r="BJ44" s="67" t="s">
        <v>283</v>
      </c>
      <c r="BK44" s="67" t="s">
        <v>283</v>
      </c>
      <c r="BL44" s="67" t="s">
        <v>283</v>
      </c>
      <c r="BM44" s="67" t="s">
        <v>283</v>
      </c>
      <c r="BN44" s="67" t="s">
        <v>283</v>
      </c>
    </row>
    <row r="45" spans="1:66" s="48" customFormat="1" ht="38.25" customHeight="1" x14ac:dyDescent="0.25">
      <c r="A45" s="108" t="s">
        <v>336</v>
      </c>
      <c r="B45" s="88" t="s">
        <v>653</v>
      </c>
      <c r="C45" s="108" t="s">
        <v>282</v>
      </c>
      <c r="D45" s="94">
        <v>14.83</v>
      </c>
      <c r="E45" s="109" t="s">
        <v>283</v>
      </c>
      <c r="F45" s="67" t="s">
        <v>283</v>
      </c>
      <c r="G45" s="67" t="s">
        <v>283</v>
      </c>
      <c r="H45" s="67" t="s">
        <v>283</v>
      </c>
      <c r="I45" s="67" t="s">
        <v>283</v>
      </c>
      <c r="J45" s="67" t="s">
        <v>283</v>
      </c>
      <c r="K45" s="67" t="s">
        <v>283</v>
      </c>
      <c r="L45" s="67" t="s">
        <v>283</v>
      </c>
      <c r="M45" s="67" t="s">
        <v>283</v>
      </c>
      <c r="N45" s="67" t="s">
        <v>283</v>
      </c>
      <c r="O45" s="67" t="s">
        <v>283</v>
      </c>
      <c r="P45" s="67" t="s">
        <v>283</v>
      </c>
      <c r="Q45" s="67" t="s">
        <v>283</v>
      </c>
      <c r="R45" s="99">
        <v>4.9152500000000003</v>
      </c>
      <c r="S45" s="66" t="s">
        <v>283</v>
      </c>
      <c r="T45" s="67" t="s">
        <v>283</v>
      </c>
      <c r="U45" s="67" t="s">
        <v>283</v>
      </c>
      <c r="V45" s="67" t="s">
        <v>283</v>
      </c>
      <c r="W45" s="67" t="s">
        <v>283</v>
      </c>
      <c r="X45" s="67" t="s">
        <v>283</v>
      </c>
      <c r="Y45" s="67" t="s">
        <v>283</v>
      </c>
      <c r="Z45" s="67" t="s">
        <v>283</v>
      </c>
      <c r="AA45" s="67" t="s">
        <v>283</v>
      </c>
      <c r="AB45" s="67" t="s">
        <v>283</v>
      </c>
      <c r="AC45" s="67" t="s">
        <v>283</v>
      </c>
      <c r="AD45" s="99">
        <v>4.915</v>
      </c>
      <c r="AE45" s="66" t="s">
        <v>283</v>
      </c>
      <c r="AF45" s="67" t="s">
        <v>283</v>
      </c>
      <c r="AG45" s="67" t="s">
        <v>283</v>
      </c>
      <c r="AH45" s="67" t="s">
        <v>283</v>
      </c>
      <c r="AI45" s="67" t="s">
        <v>283</v>
      </c>
      <c r="AJ45" s="67" t="s">
        <v>283</v>
      </c>
      <c r="AK45" s="67" t="s">
        <v>283</v>
      </c>
      <c r="AL45" s="67" t="s">
        <v>283</v>
      </c>
      <c r="AM45" s="67" t="s">
        <v>283</v>
      </c>
      <c r="AN45" s="67" t="s">
        <v>283</v>
      </c>
      <c r="AO45" s="67" t="s">
        <v>283</v>
      </c>
      <c r="AP45" s="94">
        <v>5</v>
      </c>
      <c r="AQ45" s="66" t="s">
        <v>283</v>
      </c>
      <c r="AR45" s="67" t="s">
        <v>283</v>
      </c>
      <c r="AS45" s="67" t="s">
        <v>283</v>
      </c>
      <c r="AT45" s="67" t="s">
        <v>283</v>
      </c>
      <c r="AU45" s="67" t="s">
        <v>283</v>
      </c>
      <c r="AV45" s="67" t="s">
        <v>283</v>
      </c>
      <c r="AW45" s="67" t="s">
        <v>283</v>
      </c>
      <c r="AX45" s="67" t="s">
        <v>283</v>
      </c>
      <c r="AY45" s="67" t="s">
        <v>283</v>
      </c>
      <c r="AZ45" s="67" t="s">
        <v>283</v>
      </c>
      <c r="BA45" s="67" t="s">
        <v>283</v>
      </c>
      <c r="BB45" s="99">
        <f>AP45+AD45+R45</f>
        <v>14.830249999999999</v>
      </c>
      <c r="BC45" s="99" t="s">
        <v>283</v>
      </c>
      <c r="BD45" s="67" t="s">
        <v>283</v>
      </c>
      <c r="BE45" s="67" t="s">
        <v>283</v>
      </c>
      <c r="BF45" s="67" t="s">
        <v>283</v>
      </c>
      <c r="BG45" s="100" t="s">
        <v>283</v>
      </c>
      <c r="BH45" s="67" t="s">
        <v>283</v>
      </c>
      <c r="BI45" s="67" t="s">
        <v>283</v>
      </c>
      <c r="BJ45" s="67" t="s">
        <v>283</v>
      </c>
      <c r="BK45" s="67" t="s">
        <v>283</v>
      </c>
      <c r="BL45" s="67" t="s">
        <v>283</v>
      </c>
      <c r="BM45" s="67" t="s">
        <v>283</v>
      </c>
      <c r="BN45" s="67" t="s">
        <v>283</v>
      </c>
    </row>
    <row r="46" spans="1:66" s="202" customFormat="1" ht="16.5" customHeight="1" x14ac:dyDescent="0.25">
      <c r="A46" s="199" t="s">
        <v>651</v>
      </c>
      <c r="B46" s="200" t="s">
        <v>654</v>
      </c>
      <c r="C46" s="199" t="s">
        <v>282</v>
      </c>
      <c r="D46" s="201">
        <v>9.8305000000000007</v>
      </c>
      <c r="E46" s="204" t="s">
        <v>283</v>
      </c>
      <c r="F46" s="205" t="s">
        <v>283</v>
      </c>
      <c r="G46" s="205" t="s">
        <v>283</v>
      </c>
      <c r="H46" s="205" t="s">
        <v>283</v>
      </c>
      <c r="I46" s="205" t="s">
        <v>283</v>
      </c>
      <c r="J46" s="205" t="s">
        <v>283</v>
      </c>
      <c r="K46" s="205" t="s">
        <v>283</v>
      </c>
      <c r="L46" s="205" t="s">
        <v>283</v>
      </c>
      <c r="M46" s="205" t="s">
        <v>283</v>
      </c>
      <c r="N46" s="205" t="s">
        <v>283</v>
      </c>
      <c r="O46" s="205" t="s">
        <v>283</v>
      </c>
      <c r="P46" s="205" t="s">
        <v>283</v>
      </c>
      <c r="Q46" s="205" t="s">
        <v>283</v>
      </c>
      <c r="R46" s="99">
        <v>4.9152500000000003</v>
      </c>
      <c r="S46" s="205" t="s">
        <v>283</v>
      </c>
      <c r="T46" s="205" t="s">
        <v>283</v>
      </c>
      <c r="U46" s="205" t="s">
        <v>283</v>
      </c>
      <c r="V46" s="205" t="s">
        <v>283</v>
      </c>
      <c r="W46" s="205" t="s">
        <v>283</v>
      </c>
      <c r="X46" s="205" t="s">
        <v>283</v>
      </c>
      <c r="Y46" s="205" t="s">
        <v>283</v>
      </c>
      <c r="Z46" s="205" t="s">
        <v>283</v>
      </c>
      <c r="AA46" s="205" t="s">
        <v>283</v>
      </c>
      <c r="AB46" s="205" t="s">
        <v>283</v>
      </c>
      <c r="AC46" s="205" t="s">
        <v>283</v>
      </c>
      <c r="AD46" s="99">
        <v>4.915</v>
      </c>
      <c r="AE46" s="639" t="s">
        <v>283</v>
      </c>
      <c r="AF46" s="205" t="s">
        <v>283</v>
      </c>
      <c r="AG46" s="205" t="s">
        <v>283</v>
      </c>
      <c r="AH46" s="205" t="s">
        <v>283</v>
      </c>
      <c r="AI46" s="205" t="s">
        <v>283</v>
      </c>
      <c r="AJ46" s="205" t="s">
        <v>283</v>
      </c>
      <c r="AK46" s="205" t="s">
        <v>283</v>
      </c>
      <c r="AL46" s="205" t="s">
        <v>283</v>
      </c>
      <c r="AM46" s="205" t="s">
        <v>283</v>
      </c>
      <c r="AN46" s="205" t="s">
        <v>283</v>
      </c>
      <c r="AO46" s="205" t="s">
        <v>283</v>
      </c>
      <c r="AP46" s="201">
        <v>0</v>
      </c>
      <c r="AQ46" s="639" t="s">
        <v>283</v>
      </c>
      <c r="AR46" s="205" t="s">
        <v>283</v>
      </c>
      <c r="AS46" s="205" t="s">
        <v>283</v>
      </c>
      <c r="AT46" s="205" t="s">
        <v>283</v>
      </c>
      <c r="AU46" s="205" t="s">
        <v>283</v>
      </c>
      <c r="AV46" s="205" t="s">
        <v>283</v>
      </c>
      <c r="AW46" s="205" t="s">
        <v>283</v>
      </c>
      <c r="AX46" s="205" t="s">
        <v>283</v>
      </c>
      <c r="AY46" s="205" t="s">
        <v>283</v>
      </c>
      <c r="AZ46" s="205" t="s">
        <v>283</v>
      </c>
      <c r="BA46" s="205" t="s">
        <v>283</v>
      </c>
      <c r="BB46" s="201">
        <v>9.8305000000000007</v>
      </c>
      <c r="BC46" s="203" t="s">
        <v>283</v>
      </c>
      <c r="BD46" s="205" t="s">
        <v>283</v>
      </c>
      <c r="BE46" s="205" t="s">
        <v>283</v>
      </c>
      <c r="BF46" s="205" t="s">
        <v>283</v>
      </c>
      <c r="BG46" s="218" t="s">
        <v>283</v>
      </c>
      <c r="BH46" s="205" t="s">
        <v>283</v>
      </c>
      <c r="BI46" s="205" t="s">
        <v>283</v>
      </c>
      <c r="BJ46" s="205" t="s">
        <v>283</v>
      </c>
      <c r="BK46" s="205" t="s">
        <v>283</v>
      </c>
      <c r="BL46" s="205" t="s">
        <v>283</v>
      </c>
      <c r="BM46" s="205" t="s">
        <v>283</v>
      </c>
      <c r="BN46" s="205" t="s">
        <v>283</v>
      </c>
    </row>
    <row r="47" spans="1:66" s="202" customFormat="1" ht="22.5" customHeight="1" x14ac:dyDescent="0.25">
      <c r="A47" s="199" t="s">
        <v>652</v>
      </c>
      <c r="B47" s="200" t="s">
        <v>655</v>
      </c>
      <c r="C47" s="199" t="s">
        <v>282</v>
      </c>
      <c r="D47" s="201">
        <v>5</v>
      </c>
      <c r="E47" s="204" t="s">
        <v>283</v>
      </c>
      <c r="F47" s="205" t="s">
        <v>283</v>
      </c>
      <c r="G47" s="205" t="s">
        <v>283</v>
      </c>
      <c r="H47" s="205" t="s">
        <v>283</v>
      </c>
      <c r="I47" s="205" t="s">
        <v>283</v>
      </c>
      <c r="J47" s="205" t="s">
        <v>283</v>
      </c>
      <c r="K47" s="205" t="s">
        <v>283</v>
      </c>
      <c r="L47" s="205" t="s">
        <v>283</v>
      </c>
      <c r="M47" s="205" t="s">
        <v>283</v>
      </c>
      <c r="N47" s="205" t="s">
        <v>283</v>
      </c>
      <c r="O47" s="205" t="s">
        <v>283</v>
      </c>
      <c r="P47" s="205" t="s">
        <v>283</v>
      </c>
      <c r="Q47" s="205" t="s">
        <v>283</v>
      </c>
      <c r="R47" s="203">
        <v>0</v>
      </c>
      <c r="S47" s="205" t="s">
        <v>283</v>
      </c>
      <c r="T47" s="205" t="s">
        <v>283</v>
      </c>
      <c r="U47" s="205" t="s">
        <v>283</v>
      </c>
      <c r="V47" s="205" t="s">
        <v>283</v>
      </c>
      <c r="W47" s="205" t="s">
        <v>283</v>
      </c>
      <c r="X47" s="205" t="s">
        <v>283</v>
      </c>
      <c r="Y47" s="205" t="s">
        <v>283</v>
      </c>
      <c r="Z47" s="205" t="s">
        <v>283</v>
      </c>
      <c r="AA47" s="205" t="s">
        <v>283</v>
      </c>
      <c r="AB47" s="205" t="s">
        <v>283</v>
      </c>
      <c r="AC47" s="205" t="s">
        <v>283</v>
      </c>
      <c r="AD47" s="203">
        <v>0</v>
      </c>
      <c r="AE47" s="639" t="s">
        <v>283</v>
      </c>
      <c r="AF47" s="205" t="s">
        <v>283</v>
      </c>
      <c r="AG47" s="205" t="s">
        <v>283</v>
      </c>
      <c r="AH47" s="205" t="s">
        <v>283</v>
      </c>
      <c r="AI47" s="205" t="s">
        <v>283</v>
      </c>
      <c r="AJ47" s="205" t="s">
        <v>283</v>
      </c>
      <c r="AK47" s="205" t="s">
        <v>283</v>
      </c>
      <c r="AL47" s="205" t="s">
        <v>283</v>
      </c>
      <c r="AM47" s="205" t="s">
        <v>283</v>
      </c>
      <c r="AN47" s="205" t="s">
        <v>283</v>
      </c>
      <c r="AO47" s="205" t="s">
        <v>283</v>
      </c>
      <c r="AP47" s="201">
        <v>5</v>
      </c>
      <c r="AQ47" s="639" t="s">
        <v>283</v>
      </c>
      <c r="AR47" s="205" t="s">
        <v>283</v>
      </c>
      <c r="AS47" s="205" t="s">
        <v>283</v>
      </c>
      <c r="AT47" s="205" t="s">
        <v>283</v>
      </c>
      <c r="AU47" s="205" t="s">
        <v>283</v>
      </c>
      <c r="AV47" s="205" t="s">
        <v>283</v>
      </c>
      <c r="AW47" s="205" t="s">
        <v>283</v>
      </c>
      <c r="AX47" s="205" t="s">
        <v>283</v>
      </c>
      <c r="AY47" s="205" t="s">
        <v>283</v>
      </c>
      <c r="AZ47" s="205" t="s">
        <v>283</v>
      </c>
      <c r="BA47" s="205" t="s">
        <v>283</v>
      </c>
      <c r="BB47" s="201">
        <v>5</v>
      </c>
      <c r="BC47" s="203" t="s">
        <v>283</v>
      </c>
      <c r="BD47" s="205" t="s">
        <v>283</v>
      </c>
      <c r="BE47" s="205" t="s">
        <v>283</v>
      </c>
      <c r="BF47" s="205" t="s">
        <v>283</v>
      </c>
      <c r="BG47" s="218" t="s">
        <v>283</v>
      </c>
      <c r="BH47" s="205" t="s">
        <v>283</v>
      </c>
      <c r="BI47" s="205" t="s">
        <v>283</v>
      </c>
      <c r="BJ47" s="205" t="s">
        <v>283</v>
      </c>
      <c r="BK47" s="205" t="s">
        <v>283</v>
      </c>
      <c r="BL47" s="205" t="s">
        <v>283</v>
      </c>
      <c r="BM47" s="205" t="s">
        <v>283</v>
      </c>
      <c r="BN47" s="205" t="s">
        <v>283</v>
      </c>
    </row>
    <row r="48" spans="1:66" s="48" customFormat="1" ht="31.5" x14ac:dyDescent="0.25">
      <c r="A48" s="108" t="s">
        <v>271</v>
      </c>
      <c r="B48" s="88" t="s">
        <v>273</v>
      </c>
      <c r="C48" s="109" t="s">
        <v>291</v>
      </c>
      <c r="D48" s="109" t="s">
        <v>283</v>
      </c>
      <c r="E48" s="109" t="s">
        <v>283</v>
      </c>
      <c r="F48" s="109" t="s">
        <v>283</v>
      </c>
      <c r="G48" s="67" t="s">
        <v>283</v>
      </c>
      <c r="H48" s="67" t="s">
        <v>283</v>
      </c>
      <c r="I48" s="67" t="s">
        <v>283</v>
      </c>
      <c r="J48" s="67" t="s">
        <v>283</v>
      </c>
      <c r="K48" s="67" t="s">
        <v>283</v>
      </c>
      <c r="L48" s="67" t="s">
        <v>283</v>
      </c>
      <c r="M48" s="67" t="s">
        <v>283</v>
      </c>
      <c r="N48" s="67" t="s">
        <v>283</v>
      </c>
      <c r="O48" s="67" t="s">
        <v>283</v>
      </c>
      <c r="P48" s="67" t="s">
        <v>283</v>
      </c>
      <c r="Q48" s="67" t="s">
        <v>283</v>
      </c>
      <c r="R48" s="67" t="s">
        <v>283</v>
      </c>
      <c r="S48" s="67" t="s">
        <v>283</v>
      </c>
      <c r="T48" s="67" t="s">
        <v>283</v>
      </c>
      <c r="U48" s="67" t="s">
        <v>283</v>
      </c>
      <c r="V48" s="67" t="s">
        <v>283</v>
      </c>
      <c r="W48" s="67" t="s">
        <v>283</v>
      </c>
      <c r="X48" s="67" t="s">
        <v>283</v>
      </c>
      <c r="Y48" s="67" t="s">
        <v>283</v>
      </c>
      <c r="Z48" s="67" t="s">
        <v>283</v>
      </c>
      <c r="AA48" s="67" t="s">
        <v>283</v>
      </c>
      <c r="AB48" s="67" t="s">
        <v>283</v>
      </c>
      <c r="AC48" s="67" t="s">
        <v>283</v>
      </c>
      <c r="AD48" s="67" t="s">
        <v>283</v>
      </c>
      <c r="AE48" s="67" t="s">
        <v>283</v>
      </c>
      <c r="AF48" s="67" t="s">
        <v>283</v>
      </c>
      <c r="AG48" s="67" t="s">
        <v>283</v>
      </c>
      <c r="AH48" s="67" t="s">
        <v>283</v>
      </c>
      <c r="AI48" s="67" t="s">
        <v>283</v>
      </c>
      <c r="AJ48" s="67" t="s">
        <v>283</v>
      </c>
      <c r="AK48" s="67" t="s">
        <v>283</v>
      </c>
      <c r="AL48" s="67" t="s">
        <v>283</v>
      </c>
      <c r="AM48" s="67" t="s">
        <v>283</v>
      </c>
      <c r="AN48" s="67" t="s">
        <v>283</v>
      </c>
      <c r="AO48" s="67" t="s">
        <v>283</v>
      </c>
      <c r="AP48" s="109" t="s">
        <v>283</v>
      </c>
      <c r="AQ48" s="109" t="s">
        <v>283</v>
      </c>
      <c r="AR48" s="109" t="s">
        <v>283</v>
      </c>
      <c r="AS48" s="109" t="s">
        <v>283</v>
      </c>
      <c r="AT48" s="109" t="s">
        <v>283</v>
      </c>
      <c r="AU48" s="109" t="s">
        <v>283</v>
      </c>
      <c r="AV48" s="67" t="s">
        <v>283</v>
      </c>
      <c r="AW48" s="67" t="s">
        <v>283</v>
      </c>
      <c r="AX48" s="67" t="s">
        <v>283</v>
      </c>
      <c r="AY48" s="67" t="s">
        <v>283</v>
      </c>
      <c r="AZ48" s="67" t="s">
        <v>283</v>
      </c>
      <c r="BA48" s="67" t="s">
        <v>283</v>
      </c>
      <c r="BB48" s="67" t="s">
        <v>283</v>
      </c>
      <c r="BC48" s="67" t="s">
        <v>283</v>
      </c>
      <c r="BD48" s="67" t="s">
        <v>283</v>
      </c>
      <c r="BE48" s="67" t="s">
        <v>283</v>
      </c>
      <c r="BF48" s="67" t="s">
        <v>283</v>
      </c>
      <c r="BG48" s="67" t="s">
        <v>283</v>
      </c>
      <c r="BH48" s="67" t="s">
        <v>283</v>
      </c>
      <c r="BI48" s="67" t="s">
        <v>283</v>
      </c>
      <c r="BJ48" s="67" t="s">
        <v>283</v>
      </c>
      <c r="BK48" s="67" t="s">
        <v>283</v>
      </c>
      <c r="BL48" s="67" t="s">
        <v>283</v>
      </c>
      <c r="BM48" s="67" t="s">
        <v>283</v>
      </c>
      <c r="BN48" s="67" t="s">
        <v>283</v>
      </c>
    </row>
    <row r="49" spans="1:66" s="48" customFormat="1" ht="31.5" x14ac:dyDescent="0.25">
      <c r="A49" s="108" t="s">
        <v>274</v>
      </c>
      <c r="B49" s="88" t="s">
        <v>228</v>
      </c>
      <c r="C49" s="109" t="s">
        <v>291</v>
      </c>
      <c r="D49" s="109" t="s">
        <v>283</v>
      </c>
      <c r="E49" s="109" t="s">
        <v>283</v>
      </c>
      <c r="F49" s="109" t="s">
        <v>283</v>
      </c>
      <c r="G49" s="67" t="s">
        <v>283</v>
      </c>
      <c r="H49" s="67" t="s">
        <v>283</v>
      </c>
      <c r="I49" s="67" t="s">
        <v>283</v>
      </c>
      <c r="J49" s="67" t="s">
        <v>283</v>
      </c>
      <c r="K49" s="67" t="s">
        <v>283</v>
      </c>
      <c r="L49" s="67" t="s">
        <v>283</v>
      </c>
      <c r="M49" s="67" t="s">
        <v>283</v>
      </c>
      <c r="N49" s="67" t="s">
        <v>283</v>
      </c>
      <c r="O49" s="67" t="s">
        <v>283</v>
      </c>
      <c r="P49" s="67" t="s">
        <v>283</v>
      </c>
      <c r="Q49" s="67" t="s">
        <v>283</v>
      </c>
      <c r="R49" s="67" t="s">
        <v>283</v>
      </c>
      <c r="S49" s="67" t="s">
        <v>283</v>
      </c>
      <c r="T49" s="67" t="s">
        <v>283</v>
      </c>
      <c r="U49" s="67" t="s">
        <v>283</v>
      </c>
      <c r="V49" s="67" t="s">
        <v>283</v>
      </c>
      <c r="W49" s="67" t="s">
        <v>283</v>
      </c>
      <c r="X49" s="67" t="s">
        <v>283</v>
      </c>
      <c r="Y49" s="67" t="s">
        <v>283</v>
      </c>
      <c r="Z49" s="67" t="s">
        <v>283</v>
      </c>
      <c r="AA49" s="67" t="s">
        <v>283</v>
      </c>
      <c r="AB49" s="67" t="s">
        <v>283</v>
      </c>
      <c r="AC49" s="67" t="s">
        <v>283</v>
      </c>
      <c r="AD49" s="67" t="s">
        <v>283</v>
      </c>
      <c r="AE49" s="67" t="s">
        <v>283</v>
      </c>
      <c r="AF49" s="67" t="s">
        <v>283</v>
      </c>
      <c r="AG49" s="67" t="s">
        <v>283</v>
      </c>
      <c r="AH49" s="67" t="s">
        <v>283</v>
      </c>
      <c r="AI49" s="67" t="s">
        <v>283</v>
      </c>
      <c r="AJ49" s="67" t="s">
        <v>283</v>
      </c>
      <c r="AK49" s="67" t="s">
        <v>283</v>
      </c>
      <c r="AL49" s="67" t="s">
        <v>283</v>
      </c>
      <c r="AM49" s="67" t="s">
        <v>283</v>
      </c>
      <c r="AN49" s="67" t="s">
        <v>283</v>
      </c>
      <c r="AO49" s="67" t="s">
        <v>283</v>
      </c>
      <c r="AP49" s="109" t="s">
        <v>283</v>
      </c>
      <c r="AQ49" s="109" t="s">
        <v>283</v>
      </c>
      <c r="AR49" s="109" t="s">
        <v>283</v>
      </c>
      <c r="AS49" s="109" t="s">
        <v>283</v>
      </c>
      <c r="AT49" s="109" t="s">
        <v>283</v>
      </c>
      <c r="AU49" s="109" t="s">
        <v>283</v>
      </c>
      <c r="AV49" s="67" t="s">
        <v>283</v>
      </c>
      <c r="AW49" s="67" t="s">
        <v>283</v>
      </c>
      <c r="AX49" s="67" t="s">
        <v>283</v>
      </c>
      <c r="AY49" s="67" t="s">
        <v>283</v>
      </c>
      <c r="AZ49" s="67" t="s">
        <v>283</v>
      </c>
      <c r="BA49" s="67" t="s">
        <v>283</v>
      </c>
      <c r="BB49" s="67" t="s">
        <v>283</v>
      </c>
      <c r="BC49" s="67" t="s">
        <v>283</v>
      </c>
      <c r="BD49" s="67" t="s">
        <v>283</v>
      </c>
      <c r="BE49" s="67" t="s">
        <v>283</v>
      </c>
      <c r="BF49" s="67" t="s">
        <v>283</v>
      </c>
      <c r="BG49" s="67" t="s">
        <v>283</v>
      </c>
      <c r="BH49" s="67" t="s">
        <v>283</v>
      </c>
      <c r="BI49" s="67" t="s">
        <v>283</v>
      </c>
      <c r="BJ49" s="67" t="s">
        <v>283</v>
      </c>
      <c r="BK49" s="67" t="s">
        <v>283</v>
      </c>
      <c r="BL49" s="67" t="s">
        <v>283</v>
      </c>
      <c r="BM49" s="67" t="s">
        <v>283</v>
      </c>
      <c r="BN49" s="67" t="s">
        <v>283</v>
      </c>
    </row>
    <row r="50" spans="1:66" s="48" customFormat="1" x14ac:dyDescent="0.25">
      <c r="A50" s="108" t="s">
        <v>275</v>
      </c>
      <c r="B50" s="88" t="s">
        <v>229</v>
      </c>
      <c r="C50" s="109" t="s">
        <v>291</v>
      </c>
      <c r="D50" s="99">
        <f>D51+D54+D55</f>
        <v>157.197</v>
      </c>
      <c r="E50" s="109" t="s">
        <v>283</v>
      </c>
      <c r="F50" s="67" t="s">
        <v>283</v>
      </c>
      <c r="G50" s="67" t="s">
        <v>283</v>
      </c>
      <c r="H50" s="67" t="s">
        <v>283</v>
      </c>
      <c r="I50" s="67" t="s">
        <v>283</v>
      </c>
      <c r="J50" s="67" t="s">
        <v>283</v>
      </c>
      <c r="K50" s="67" t="s">
        <v>283</v>
      </c>
      <c r="L50" s="67" t="s">
        <v>283</v>
      </c>
      <c r="M50" s="67" t="s">
        <v>283</v>
      </c>
      <c r="N50" s="67" t="s">
        <v>283</v>
      </c>
      <c r="O50" s="67" t="s">
        <v>283</v>
      </c>
      <c r="P50" s="67" t="s">
        <v>283</v>
      </c>
      <c r="Q50" s="67" t="s">
        <v>283</v>
      </c>
      <c r="R50" s="67" t="s">
        <v>283</v>
      </c>
      <c r="S50" s="99">
        <f>S51+S55</f>
        <v>1.7630000000000001</v>
      </c>
      <c r="T50" s="67" t="s">
        <v>283</v>
      </c>
      <c r="U50" s="67" t="s">
        <v>283</v>
      </c>
      <c r="V50" s="67" t="s">
        <v>283</v>
      </c>
      <c r="W50" s="100">
        <f>W51+W55</f>
        <v>4</v>
      </c>
      <c r="X50" s="67" t="s">
        <v>283</v>
      </c>
      <c r="Y50" s="67" t="s">
        <v>283</v>
      </c>
      <c r="Z50" s="67" t="s">
        <v>283</v>
      </c>
      <c r="AA50" s="67" t="s">
        <v>283</v>
      </c>
      <c r="AB50" s="67" t="s">
        <v>283</v>
      </c>
      <c r="AC50" s="67" t="s">
        <v>283</v>
      </c>
      <c r="AD50" s="67" t="s">
        <v>283</v>
      </c>
      <c r="AE50" s="99">
        <f>AE51+AE55</f>
        <v>1.7630000000000001</v>
      </c>
      <c r="AF50" s="67" t="s">
        <v>283</v>
      </c>
      <c r="AG50" s="67" t="s">
        <v>283</v>
      </c>
      <c r="AH50" s="67" t="s">
        <v>283</v>
      </c>
      <c r="AI50" s="99">
        <f>AI51+AI55</f>
        <v>4</v>
      </c>
      <c r="AJ50" s="67" t="s">
        <v>283</v>
      </c>
      <c r="AK50" s="67" t="s">
        <v>283</v>
      </c>
      <c r="AL50" s="67" t="s">
        <v>283</v>
      </c>
      <c r="AM50" s="67" t="s">
        <v>283</v>
      </c>
      <c r="AN50" s="67" t="s">
        <v>283</v>
      </c>
      <c r="AO50" s="67" t="s">
        <v>283</v>
      </c>
      <c r="AP50" s="109" t="s">
        <v>283</v>
      </c>
      <c r="AQ50" s="99">
        <f>AQ51+AQ54+AQ55</f>
        <v>1.2120000000000002</v>
      </c>
      <c r="AR50" s="109" t="s">
        <v>283</v>
      </c>
      <c r="AS50" s="109" t="s">
        <v>283</v>
      </c>
      <c r="AT50" s="109" t="s">
        <v>283</v>
      </c>
      <c r="AU50" s="100">
        <f>AU51+AU54+AU55</f>
        <v>3</v>
      </c>
      <c r="AV50" s="67" t="s">
        <v>283</v>
      </c>
      <c r="AW50" s="67" t="s">
        <v>283</v>
      </c>
      <c r="AX50" s="67" t="s">
        <v>283</v>
      </c>
      <c r="AY50" s="67" t="s">
        <v>283</v>
      </c>
      <c r="AZ50" s="67" t="s">
        <v>283</v>
      </c>
      <c r="BA50" s="67" t="s">
        <v>283</v>
      </c>
      <c r="BB50" s="67" t="s">
        <v>283</v>
      </c>
      <c r="BC50" s="99">
        <f>BC51+BC54+BC55</f>
        <v>4.7380000000000004</v>
      </c>
      <c r="BD50" s="67" t="s">
        <v>283</v>
      </c>
      <c r="BE50" s="67" t="s">
        <v>283</v>
      </c>
      <c r="BF50" s="67" t="s">
        <v>283</v>
      </c>
      <c r="BG50" s="100">
        <f>BG51+BG54+BG55</f>
        <v>11</v>
      </c>
      <c r="BH50" s="67" t="s">
        <v>283</v>
      </c>
      <c r="BI50" s="67" t="s">
        <v>283</v>
      </c>
      <c r="BJ50" s="67" t="s">
        <v>283</v>
      </c>
      <c r="BK50" s="67" t="s">
        <v>283</v>
      </c>
      <c r="BL50" s="67" t="s">
        <v>283</v>
      </c>
      <c r="BM50" s="67" t="s">
        <v>283</v>
      </c>
      <c r="BN50" s="67" t="s">
        <v>283</v>
      </c>
    </row>
    <row r="51" spans="1:66" s="48" customFormat="1" x14ac:dyDescent="0.25">
      <c r="A51" s="108" t="s">
        <v>281</v>
      </c>
      <c r="B51" s="88" t="s">
        <v>223</v>
      </c>
      <c r="C51" s="109" t="s">
        <v>334</v>
      </c>
      <c r="D51" s="99">
        <f>D52+D53</f>
        <v>4.7370000000000001</v>
      </c>
      <c r="E51" s="109" t="s">
        <v>283</v>
      </c>
      <c r="F51" s="67" t="s">
        <v>283</v>
      </c>
      <c r="G51" s="67" t="s">
        <v>283</v>
      </c>
      <c r="H51" s="67" t="s">
        <v>283</v>
      </c>
      <c r="I51" s="67" t="s">
        <v>283</v>
      </c>
      <c r="J51" s="67" t="s">
        <v>283</v>
      </c>
      <c r="K51" s="67" t="s">
        <v>283</v>
      </c>
      <c r="L51" s="67" t="s">
        <v>283</v>
      </c>
      <c r="M51" s="67" t="s">
        <v>283</v>
      </c>
      <c r="N51" s="67" t="s">
        <v>283</v>
      </c>
      <c r="O51" s="67" t="s">
        <v>283</v>
      </c>
      <c r="P51" s="67" t="s">
        <v>283</v>
      </c>
      <c r="Q51" s="67" t="s">
        <v>283</v>
      </c>
      <c r="R51" s="67" t="s">
        <v>283</v>
      </c>
      <c r="S51" s="99">
        <f>S52+S53</f>
        <v>1.7630000000000001</v>
      </c>
      <c r="T51" s="67" t="s">
        <v>283</v>
      </c>
      <c r="U51" s="67" t="s">
        <v>283</v>
      </c>
      <c r="V51" s="67" t="s">
        <v>283</v>
      </c>
      <c r="W51" s="198">
        <v>4</v>
      </c>
      <c r="X51" s="67" t="s">
        <v>283</v>
      </c>
      <c r="Y51" s="67" t="s">
        <v>283</v>
      </c>
      <c r="Z51" s="67" t="s">
        <v>283</v>
      </c>
      <c r="AA51" s="67" t="s">
        <v>283</v>
      </c>
      <c r="AB51" s="67" t="s">
        <v>283</v>
      </c>
      <c r="AC51" s="67" t="s">
        <v>283</v>
      </c>
      <c r="AD51" s="67" t="s">
        <v>283</v>
      </c>
      <c r="AE51" s="99">
        <f>AE52+AE53</f>
        <v>1.7630000000000001</v>
      </c>
      <c r="AF51" s="67" t="s">
        <v>283</v>
      </c>
      <c r="AG51" s="67" t="s">
        <v>283</v>
      </c>
      <c r="AH51" s="67" t="s">
        <v>283</v>
      </c>
      <c r="AI51" s="198">
        <v>4</v>
      </c>
      <c r="AJ51" s="67" t="s">
        <v>283</v>
      </c>
      <c r="AK51" s="67" t="s">
        <v>283</v>
      </c>
      <c r="AL51" s="67" t="s">
        <v>283</v>
      </c>
      <c r="AM51" s="67" t="s">
        <v>283</v>
      </c>
      <c r="AN51" s="67" t="s">
        <v>283</v>
      </c>
      <c r="AO51" s="67" t="s">
        <v>283</v>
      </c>
      <c r="AP51" s="109" t="s">
        <v>283</v>
      </c>
      <c r="AQ51" s="99">
        <f>AQ52+AQ53</f>
        <v>1.2120000000000002</v>
      </c>
      <c r="AR51" s="109" t="s">
        <v>283</v>
      </c>
      <c r="AS51" s="109" t="s">
        <v>283</v>
      </c>
      <c r="AT51" s="67" t="s">
        <v>283</v>
      </c>
      <c r="AU51" s="198">
        <v>3</v>
      </c>
      <c r="AV51" s="67" t="s">
        <v>283</v>
      </c>
      <c r="AW51" s="67" t="s">
        <v>283</v>
      </c>
      <c r="AX51" s="67" t="s">
        <v>283</v>
      </c>
      <c r="AY51" s="67" t="s">
        <v>283</v>
      </c>
      <c r="AZ51" s="67" t="s">
        <v>283</v>
      </c>
      <c r="BA51" s="67" t="s">
        <v>283</v>
      </c>
      <c r="BB51" s="67" t="s">
        <v>283</v>
      </c>
      <c r="BC51" s="99">
        <f>AQ51+AE51+S51</f>
        <v>4.7380000000000004</v>
      </c>
      <c r="BD51" s="67" t="s">
        <v>283</v>
      </c>
      <c r="BE51" s="67" t="s">
        <v>283</v>
      </c>
      <c r="BF51" s="100" t="s">
        <v>283</v>
      </c>
      <c r="BG51" s="100">
        <f>W51+AI51+AU51</f>
        <v>11</v>
      </c>
      <c r="BH51" s="67" t="s">
        <v>283</v>
      </c>
      <c r="BI51" s="67" t="s">
        <v>283</v>
      </c>
      <c r="BJ51" s="67" t="s">
        <v>283</v>
      </c>
      <c r="BK51" s="67" t="s">
        <v>283</v>
      </c>
      <c r="BL51" s="67" t="s">
        <v>283</v>
      </c>
      <c r="BM51" s="67" t="s">
        <v>283</v>
      </c>
      <c r="BN51" s="67" t="s">
        <v>283</v>
      </c>
    </row>
    <row r="52" spans="1:66" s="202" customFormat="1" x14ac:dyDescent="0.25">
      <c r="A52" s="199" t="s">
        <v>643</v>
      </c>
      <c r="B52" s="200" t="s">
        <v>646</v>
      </c>
      <c r="C52" s="204" t="s">
        <v>334</v>
      </c>
      <c r="D52" s="203">
        <v>1.9830000000000001</v>
      </c>
      <c r="E52" s="204" t="s">
        <v>283</v>
      </c>
      <c r="F52" s="205" t="s">
        <v>283</v>
      </c>
      <c r="G52" s="205" t="s">
        <v>283</v>
      </c>
      <c r="H52" s="205" t="s">
        <v>283</v>
      </c>
      <c r="I52" s="205" t="s">
        <v>283</v>
      </c>
      <c r="J52" s="205" t="s">
        <v>283</v>
      </c>
      <c r="K52" s="205" t="s">
        <v>283</v>
      </c>
      <c r="L52" s="205" t="s">
        <v>283</v>
      </c>
      <c r="M52" s="205" t="s">
        <v>283</v>
      </c>
      <c r="N52" s="205" t="s">
        <v>283</v>
      </c>
      <c r="O52" s="205" t="s">
        <v>283</v>
      </c>
      <c r="P52" s="205" t="s">
        <v>283</v>
      </c>
      <c r="Q52" s="205" t="s">
        <v>283</v>
      </c>
      <c r="R52" s="205" t="s">
        <v>283</v>
      </c>
      <c r="S52" s="203">
        <v>0.66100000000000003</v>
      </c>
      <c r="T52" s="205" t="s">
        <v>283</v>
      </c>
      <c r="U52" s="205" t="s">
        <v>283</v>
      </c>
      <c r="V52" s="205" t="s">
        <v>283</v>
      </c>
      <c r="W52" s="205" t="s">
        <v>320</v>
      </c>
      <c r="X52" s="205" t="s">
        <v>283</v>
      </c>
      <c r="Y52" s="205" t="s">
        <v>283</v>
      </c>
      <c r="Z52" s="205" t="s">
        <v>283</v>
      </c>
      <c r="AA52" s="205" t="s">
        <v>283</v>
      </c>
      <c r="AB52" s="205" t="s">
        <v>283</v>
      </c>
      <c r="AC52" s="205" t="s">
        <v>283</v>
      </c>
      <c r="AD52" s="205" t="s">
        <v>283</v>
      </c>
      <c r="AE52" s="203">
        <v>0.66100000000000003</v>
      </c>
      <c r="AF52" s="205" t="s">
        <v>283</v>
      </c>
      <c r="AG52" s="205" t="s">
        <v>283</v>
      </c>
      <c r="AH52" s="205" t="s">
        <v>283</v>
      </c>
      <c r="AI52" s="219">
        <v>2</v>
      </c>
      <c r="AJ52" s="205" t="s">
        <v>283</v>
      </c>
      <c r="AK52" s="205" t="s">
        <v>283</v>
      </c>
      <c r="AL52" s="205" t="s">
        <v>283</v>
      </c>
      <c r="AM52" s="205" t="s">
        <v>283</v>
      </c>
      <c r="AN52" s="205" t="s">
        <v>283</v>
      </c>
      <c r="AO52" s="205" t="s">
        <v>283</v>
      </c>
      <c r="AP52" s="204" t="s">
        <v>283</v>
      </c>
      <c r="AQ52" s="203">
        <v>0.66100000000000003</v>
      </c>
      <c r="AR52" s="204" t="s">
        <v>283</v>
      </c>
      <c r="AS52" s="204" t="s">
        <v>283</v>
      </c>
      <c r="AT52" s="205" t="s">
        <v>283</v>
      </c>
      <c r="AU52" s="219">
        <v>2</v>
      </c>
      <c r="AV52" s="205" t="s">
        <v>283</v>
      </c>
      <c r="AW52" s="205" t="s">
        <v>283</v>
      </c>
      <c r="AX52" s="205" t="s">
        <v>283</v>
      </c>
      <c r="AY52" s="205" t="s">
        <v>283</v>
      </c>
      <c r="AZ52" s="205" t="s">
        <v>283</v>
      </c>
      <c r="BA52" s="205" t="s">
        <v>283</v>
      </c>
      <c r="BB52" s="205" t="s">
        <v>283</v>
      </c>
      <c r="BC52" s="203">
        <f t="shared" ref="BC52:BC53" si="0">AQ52+AE52+S52</f>
        <v>1.9830000000000001</v>
      </c>
      <c r="BD52" s="205" t="s">
        <v>283</v>
      </c>
      <c r="BE52" s="205" t="s">
        <v>283</v>
      </c>
      <c r="BF52" s="218" t="s">
        <v>283</v>
      </c>
      <c r="BG52" s="218">
        <v>6</v>
      </c>
      <c r="BH52" s="205" t="s">
        <v>283</v>
      </c>
      <c r="BI52" s="205" t="s">
        <v>283</v>
      </c>
      <c r="BJ52" s="205" t="s">
        <v>283</v>
      </c>
      <c r="BK52" s="205" t="s">
        <v>283</v>
      </c>
      <c r="BL52" s="205" t="s">
        <v>283</v>
      </c>
      <c r="BM52" s="205" t="s">
        <v>283</v>
      </c>
      <c r="BN52" s="205" t="s">
        <v>283</v>
      </c>
    </row>
    <row r="53" spans="1:66" s="202" customFormat="1" x14ac:dyDescent="0.25">
      <c r="A53" s="199" t="s">
        <v>644</v>
      </c>
      <c r="B53" s="200" t="s">
        <v>645</v>
      </c>
      <c r="C53" s="204" t="s">
        <v>334</v>
      </c>
      <c r="D53" s="203">
        <v>2.754</v>
      </c>
      <c r="E53" s="204" t="s">
        <v>283</v>
      </c>
      <c r="F53" s="205" t="s">
        <v>283</v>
      </c>
      <c r="G53" s="205" t="s">
        <v>283</v>
      </c>
      <c r="H53" s="205" t="s">
        <v>283</v>
      </c>
      <c r="I53" s="205" t="s">
        <v>283</v>
      </c>
      <c r="J53" s="205" t="s">
        <v>283</v>
      </c>
      <c r="K53" s="205" t="s">
        <v>283</v>
      </c>
      <c r="L53" s="205" t="s">
        <v>283</v>
      </c>
      <c r="M53" s="205" t="s">
        <v>283</v>
      </c>
      <c r="N53" s="205" t="s">
        <v>283</v>
      </c>
      <c r="O53" s="205" t="s">
        <v>283</v>
      </c>
      <c r="P53" s="205" t="s">
        <v>283</v>
      </c>
      <c r="Q53" s="205" t="s">
        <v>283</v>
      </c>
      <c r="R53" s="205" t="s">
        <v>283</v>
      </c>
      <c r="S53" s="203">
        <v>1.1020000000000001</v>
      </c>
      <c r="T53" s="205" t="s">
        <v>283</v>
      </c>
      <c r="U53" s="205" t="s">
        <v>283</v>
      </c>
      <c r="V53" s="205" t="s">
        <v>283</v>
      </c>
      <c r="W53" s="205" t="s">
        <v>320</v>
      </c>
      <c r="X53" s="205" t="s">
        <v>283</v>
      </c>
      <c r="Y53" s="205" t="s">
        <v>283</v>
      </c>
      <c r="Z53" s="205" t="s">
        <v>283</v>
      </c>
      <c r="AA53" s="205" t="s">
        <v>283</v>
      </c>
      <c r="AB53" s="205" t="s">
        <v>283</v>
      </c>
      <c r="AC53" s="205" t="s">
        <v>283</v>
      </c>
      <c r="AD53" s="205" t="s">
        <v>283</v>
      </c>
      <c r="AE53" s="203">
        <v>1.1020000000000001</v>
      </c>
      <c r="AF53" s="205" t="s">
        <v>283</v>
      </c>
      <c r="AG53" s="205" t="s">
        <v>283</v>
      </c>
      <c r="AH53" s="205" t="s">
        <v>283</v>
      </c>
      <c r="AI53" s="219">
        <v>2</v>
      </c>
      <c r="AJ53" s="205" t="s">
        <v>283</v>
      </c>
      <c r="AK53" s="205" t="s">
        <v>283</v>
      </c>
      <c r="AL53" s="205" t="s">
        <v>283</v>
      </c>
      <c r="AM53" s="205" t="s">
        <v>283</v>
      </c>
      <c r="AN53" s="205" t="s">
        <v>283</v>
      </c>
      <c r="AO53" s="205" t="s">
        <v>283</v>
      </c>
      <c r="AP53" s="204" t="s">
        <v>283</v>
      </c>
      <c r="AQ53" s="203">
        <v>0.55100000000000005</v>
      </c>
      <c r="AR53" s="204" t="s">
        <v>283</v>
      </c>
      <c r="AS53" s="204" t="s">
        <v>283</v>
      </c>
      <c r="AT53" s="205" t="s">
        <v>283</v>
      </c>
      <c r="AU53" s="219">
        <v>1</v>
      </c>
      <c r="AV53" s="205" t="s">
        <v>283</v>
      </c>
      <c r="AW53" s="205" t="s">
        <v>283</v>
      </c>
      <c r="AX53" s="205" t="s">
        <v>283</v>
      </c>
      <c r="AY53" s="205" t="s">
        <v>283</v>
      </c>
      <c r="AZ53" s="205" t="s">
        <v>283</v>
      </c>
      <c r="BA53" s="205" t="s">
        <v>283</v>
      </c>
      <c r="BB53" s="205" t="s">
        <v>283</v>
      </c>
      <c r="BC53" s="203">
        <f t="shared" si="0"/>
        <v>2.7549999999999999</v>
      </c>
      <c r="BD53" s="205" t="s">
        <v>283</v>
      </c>
      <c r="BE53" s="205" t="s">
        <v>283</v>
      </c>
      <c r="BF53" s="218" t="s">
        <v>283</v>
      </c>
      <c r="BG53" s="218">
        <v>5</v>
      </c>
      <c r="BH53" s="205" t="s">
        <v>283</v>
      </c>
      <c r="BI53" s="205" t="s">
        <v>283</v>
      </c>
      <c r="BJ53" s="205" t="s">
        <v>283</v>
      </c>
      <c r="BK53" s="205" t="s">
        <v>283</v>
      </c>
      <c r="BL53" s="205" t="s">
        <v>283</v>
      </c>
      <c r="BM53" s="205" t="s">
        <v>283</v>
      </c>
      <c r="BN53" s="205" t="s">
        <v>283</v>
      </c>
    </row>
    <row r="54" spans="1:66" s="48" customFormat="1" x14ac:dyDescent="0.25">
      <c r="A54" s="245" t="s">
        <v>317</v>
      </c>
      <c r="B54" s="103" t="s">
        <v>476</v>
      </c>
      <c r="C54" s="246" t="s">
        <v>292</v>
      </c>
      <c r="D54" s="99">
        <v>152.46</v>
      </c>
      <c r="E54" s="246" t="s">
        <v>283</v>
      </c>
      <c r="F54" s="67" t="s">
        <v>283</v>
      </c>
      <c r="G54" s="67" t="s">
        <v>283</v>
      </c>
      <c r="H54" s="67" t="s">
        <v>283</v>
      </c>
      <c r="I54" s="67" t="s">
        <v>283</v>
      </c>
      <c r="J54" s="67" t="s">
        <v>283</v>
      </c>
      <c r="K54" s="67" t="s">
        <v>283</v>
      </c>
      <c r="L54" s="67" t="s">
        <v>283</v>
      </c>
      <c r="M54" s="67" t="s">
        <v>283</v>
      </c>
      <c r="N54" s="67" t="s">
        <v>283</v>
      </c>
      <c r="O54" s="67" t="s">
        <v>283</v>
      </c>
      <c r="P54" s="67" t="s">
        <v>283</v>
      </c>
      <c r="Q54" s="67" t="s">
        <v>283</v>
      </c>
      <c r="R54" s="67" t="s">
        <v>283</v>
      </c>
      <c r="S54" s="99" t="s">
        <v>283</v>
      </c>
      <c r="T54" s="67" t="s">
        <v>283</v>
      </c>
      <c r="U54" s="67" t="s">
        <v>283</v>
      </c>
      <c r="V54" s="67" t="s">
        <v>283</v>
      </c>
      <c r="W54" s="67" t="s">
        <v>283</v>
      </c>
      <c r="X54" s="67" t="s">
        <v>283</v>
      </c>
      <c r="Y54" s="67" t="s">
        <v>283</v>
      </c>
      <c r="Z54" s="67" t="s">
        <v>283</v>
      </c>
      <c r="AA54" s="67" t="s">
        <v>283</v>
      </c>
      <c r="AB54" s="67" t="s">
        <v>283</v>
      </c>
      <c r="AC54" s="67" t="s">
        <v>283</v>
      </c>
      <c r="AD54" s="67" t="s">
        <v>283</v>
      </c>
      <c r="AE54" s="99" t="s">
        <v>283</v>
      </c>
      <c r="AF54" s="67" t="s">
        <v>283</v>
      </c>
      <c r="AG54" s="67" t="s">
        <v>283</v>
      </c>
      <c r="AH54" s="67" t="s">
        <v>283</v>
      </c>
      <c r="AI54" s="67" t="s">
        <v>283</v>
      </c>
      <c r="AJ54" s="67" t="s">
        <v>283</v>
      </c>
      <c r="AK54" s="67" t="s">
        <v>283</v>
      </c>
      <c r="AL54" s="67" t="s">
        <v>283</v>
      </c>
      <c r="AM54" s="67" t="s">
        <v>283</v>
      </c>
      <c r="AN54" s="67" t="s">
        <v>283</v>
      </c>
      <c r="AO54" s="67" t="s">
        <v>283</v>
      </c>
      <c r="AP54" s="246" t="s">
        <v>283</v>
      </c>
      <c r="AQ54" s="99">
        <v>0</v>
      </c>
      <c r="AR54" s="246" t="s">
        <v>283</v>
      </c>
      <c r="AS54" s="246" t="s">
        <v>283</v>
      </c>
      <c r="AT54" s="67" t="s">
        <v>283</v>
      </c>
      <c r="AU54" s="67" t="s">
        <v>647</v>
      </c>
      <c r="AV54" s="67" t="s">
        <v>283</v>
      </c>
      <c r="AW54" s="67" t="s">
        <v>283</v>
      </c>
      <c r="AX54" s="67" t="s">
        <v>283</v>
      </c>
      <c r="AY54" s="67" t="s">
        <v>283</v>
      </c>
      <c r="AZ54" s="67" t="s">
        <v>283</v>
      </c>
      <c r="BA54" s="67" t="s">
        <v>283</v>
      </c>
      <c r="BB54" s="67" t="s">
        <v>283</v>
      </c>
      <c r="BC54" s="99">
        <f>AQ54</f>
        <v>0</v>
      </c>
      <c r="BD54" s="67" t="s">
        <v>283</v>
      </c>
      <c r="BE54" s="67" t="s">
        <v>283</v>
      </c>
      <c r="BF54" s="67" t="s">
        <v>283</v>
      </c>
      <c r="BG54" s="198">
        <v>0</v>
      </c>
      <c r="BH54" s="67" t="s">
        <v>283</v>
      </c>
      <c r="BI54" s="67" t="s">
        <v>283</v>
      </c>
      <c r="BJ54" s="67" t="s">
        <v>283</v>
      </c>
      <c r="BK54" s="67" t="s">
        <v>283</v>
      </c>
      <c r="BL54" s="67" t="s">
        <v>283</v>
      </c>
      <c r="BM54" s="67" t="s">
        <v>283</v>
      </c>
      <c r="BN54" s="67" t="s">
        <v>283</v>
      </c>
    </row>
    <row r="55" spans="1:66" s="48" customFormat="1" ht="35.25" customHeight="1" x14ac:dyDescent="0.25">
      <c r="A55" s="244"/>
      <c r="B55" s="255"/>
      <c r="C55" s="244"/>
      <c r="D55" s="256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  <c r="P55" s="258"/>
      <c r="Q55" s="258"/>
      <c r="R55" s="259"/>
      <c r="S55" s="260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60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61"/>
      <c r="AR55" s="259"/>
      <c r="AS55" s="259"/>
      <c r="AT55" s="259"/>
      <c r="AU55" s="259"/>
      <c r="AV55" s="259"/>
      <c r="AW55" s="259"/>
      <c r="AX55" s="259"/>
      <c r="AY55" s="259"/>
      <c r="AZ55" s="259"/>
      <c r="BA55" s="259"/>
      <c r="BB55" s="259"/>
      <c r="BC55" s="260"/>
      <c r="BD55" s="259"/>
      <c r="BE55" s="259"/>
      <c r="BF55" s="259"/>
      <c r="BG55" s="262"/>
      <c r="BH55" s="259"/>
      <c r="BI55" s="259"/>
      <c r="BJ55" s="259"/>
      <c r="BK55" s="259"/>
      <c r="BL55" s="259"/>
      <c r="BM55" s="259"/>
      <c r="BN55" s="259"/>
    </row>
  </sheetData>
  <mergeCells count="44">
    <mergeCell ref="L16:Q16"/>
    <mergeCell ref="A9:AC9"/>
    <mergeCell ref="A5:AC5"/>
    <mergeCell ref="A6:AC6"/>
    <mergeCell ref="A7:AC7"/>
    <mergeCell ref="A8:AC8"/>
    <mergeCell ref="BN14:BN18"/>
    <mergeCell ref="R16:W16"/>
    <mergeCell ref="X16:AC16"/>
    <mergeCell ref="R15:AC15"/>
    <mergeCell ref="A13:BM13"/>
    <mergeCell ref="A14:A18"/>
    <mergeCell ref="B14:B18"/>
    <mergeCell ref="C14:C18"/>
    <mergeCell ref="BB16:BG16"/>
    <mergeCell ref="AW17:BA17"/>
    <mergeCell ref="BC17:BG17"/>
    <mergeCell ref="BI17:BM17"/>
    <mergeCell ref="AK17:AO17"/>
    <mergeCell ref="G17:K17"/>
    <mergeCell ref="M17:Q17"/>
    <mergeCell ref="F14:Q15"/>
    <mergeCell ref="AQ17:AU17"/>
    <mergeCell ref="D17:D18"/>
    <mergeCell ref="E17:E18"/>
    <mergeCell ref="S17:W17"/>
    <mergeCell ref="Y17:AC17"/>
    <mergeCell ref="AE17:AI17"/>
    <mergeCell ref="BB15:BM15"/>
    <mergeCell ref="AP15:BA15"/>
    <mergeCell ref="AP16:AU16"/>
    <mergeCell ref="AD15:AO15"/>
    <mergeCell ref="A4:AC4"/>
    <mergeCell ref="A10:AC10"/>
    <mergeCell ref="A11:AC11"/>
    <mergeCell ref="A12:AC12"/>
    <mergeCell ref="R14:AC14"/>
    <mergeCell ref="AD14:BM14"/>
    <mergeCell ref="D14:E16"/>
    <mergeCell ref="AV16:BA16"/>
    <mergeCell ref="BH16:BM16"/>
    <mergeCell ref="AD16:AI16"/>
    <mergeCell ref="AJ16:AO16"/>
    <mergeCell ref="F16:K16"/>
  </mergeCells>
  <pageMargins left="0.70866141732283472" right="0.70866141732283472" top="0.74803149606299213" bottom="0.74803149606299213" header="0.31496062992125984" footer="0.31496062992125984"/>
  <pageSetup paperSize="8" scale="53" fitToWidth="2" orientation="landscape" r:id="rId1"/>
  <headerFooter differentFirst="1">
    <oddHeader>&amp;C&amp;P</oddHeader>
  </headerFooter>
  <colBreaks count="1" manualBreakCount="1">
    <brk id="29" max="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J68"/>
  <sheetViews>
    <sheetView view="pageBreakPreview" topLeftCell="D31" zoomScale="80" zoomScaleNormal="100" zoomScaleSheetLayoutView="80" workbookViewId="0">
      <selection activeCell="Z58" sqref="Z58"/>
    </sheetView>
  </sheetViews>
  <sheetFormatPr defaultRowHeight="15.75" x14ac:dyDescent="0.25"/>
  <cols>
    <col min="1" max="1" width="11.625" style="1" customWidth="1"/>
    <col min="2" max="2" width="76.5" style="1" customWidth="1"/>
    <col min="3" max="3" width="13.875" style="1" customWidth="1"/>
    <col min="4" max="4" width="16.375" style="1" customWidth="1"/>
    <col min="5" max="5" width="8.375" style="1" customWidth="1"/>
    <col min="6" max="9" width="6" style="1" customWidth="1"/>
    <col min="10" max="10" width="18" style="1" customWidth="1"/>
    <col min="11" max="15" width="6" style="1" customWidth="1"/>
    <col min="16" max="16" width="18" style="1" customWidth="1"/>
    <col min="17" max="17" width="8.25" style="1" customWidth="1"/>
    <col min="18" max="21" width="6" style="1" customWidth="1"/>
    <col min="22" max="22" width="16.25" style="1" customWidth="1"/>
    <col min="23" max="27" width="6" style="1" customWidth="1"/>
    <col min="28" max="28" width="18" style="1" customWidth="1"/>
    <col min="29" max="29" width="9.125" style="1" customWidth="1"/>
    <col min="30" max="33" width="6" style="1" customWidth="1"/>
    <col min="34" max="34" width="12.875" style="1" customWidth="1"/>
    <col min="35" max="35" width="5.75" style="1" customWidth="1"/>
    <col min="36" max="36" width="16.125" style="1" customWidth="1"/>
    <col min="37" max="37" width="21.25" style="1" customWidth="1"/>
    <col min="38" max="38" width="12.625" style="1" customWidth="1"/>
    <col min="39" max="39" width="22.375" style="1" customWidth="1"/>
    <col min="40" max="40" width="10.875" style="1" customWidth="1"/>
    <col min="41" max="41" width="17.375" style="1" customWidth="1"/>
    <col min="42" max="43" width="4.125" style="1" customWidth="1"/>
    <col min="44" max="44" width="3.75" style="1" customWidth="1"/>
    <col min="45" max="45" width="3.875" style="1" customWidth="1"/>
    <col min="46" max="46" width="4.5" style="1" customWidth="1"/>
    <col min="47" max="47" width="5" style="1" customWidth="1"/>
    <col min="48" max="48" width="5.5" style="1" customWidth="1"/>
    <col min="49" max="49" width="5.75" style="1" customWidth="1"/>
    <col min="50" max="50" width="5.5" style="1" customWidth="1"/>
    <col min="51" max="52" width="5" style="1" customWidth="1"/>
    <col min="53" max="53" width="12.875" style="1" customWidth="1"/>
    <col min="54" max="63" width="5" style="1" customWidth="1"/>
    <col min="64" max="16384" width="9" style="1"/>
  </cols>
  <sheetData>
    <row r="1" spans="1:62" ht="18.75" x14ac:dyDescent="0.25">
      <c r="N1" s="2"/>
      <c r="O1" s="2"/>
      <c r="P1" s="48"/>
      <c r="Q1" s="2"/>
      <c r="R1" s="2"/>
      <c r="S1" s="2"/>
      <c r="T1" s="2"/>
      <c r="U1" s="2"/>
      <c r="V1" s="48"/>
      <c r="W1" s="2"/>
      <c r="X1" s="2"/>
      <c r="Y1" s="2"/>
      <c r="Z1" s="2"/>
      <c r="AG1" s="17" t="s">
        <v>105</v>
      </c>
    </row>
    <row r="2" spans="1:62" ht="18.75" x14ac:dyDescent="0.3">
      <c r="N2" s="2"/>
      <c r="O2" s="2"/>
      <c r="P2" s="48"/>
      <c r="Q2" s="2"/>
      <c r="R2" s="2"/>
      <c r="S2" s="2"/>
      <c r="T2" s="2"/>
      <c r="U2" s="2"/>
      <c r="V2" s="48"/>
      <c r="W2" s="2"/>
      <c r="X2" s="2"/>
      <c r="Y2" s="2"/>
      <c r="Z2" s="2"/>
      <c r="AG2" s="12" t="s">
        <v>1</v>
      </c>
    </row>
    <row r="3" spans="1:62" ht="18.75" x14ac:dyDescent="0.3">
      <c r="N3" s="2"/>
      <c r="O3" s="2"/>
      <c r="P3" s="48"/>
      <c r="Q3" s="2"/>
      <c r="R3" s="2"/>
      <c r="S3" s="2"/>
      <c r="T3" s="2"/>
      <c r="U3" s="2"/>
      <c r="V3" s="48"/>
      <c r="W3" s="2"/>
      <c r="X3" s="2"/>
      <c r="Y3" s="2"/>
      <c r="Z3" s="2"/>
      <c r="AG3" s="12" t="s">
        <v>637</v>
      </c>
    </row>
    <row r="4" spans="1:62" ht="18.75" x14ac:dyDescent="0.3">
      <c r="A4" s="313" t="s">
        <v>165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</row>
    <row r="5" spans="1:62" ht="18.75" x14ac:dyDescent="0.3">
      <c r="A5" s="312" t="s">
        <v>314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</row>
    <row r="7" spans="1:62" ht="18.75" x14ac:dyDescent="0.25">
      <c r="A7" s="293" t="s">
        <v>326</v>
      </c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</row>
    <row r="8" spans="1:62" x14ac:dyDescent="0.25">
      <c r="A8" s="294" t="s">
        <v>101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</row>
    <row r="9" spans="1:62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</row>
    <row r="10" spans="1:62" x14ac:dyDescent="0.25">
      <c r="A10" s="290" t="s">
        <v>328</v>
      </c>
      <c r="B10" s="290"/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</row>
    <row r="11" spans="1:62" ht="18.75" x14ac:dyDescent="0.3"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</row>
    <row r="12" spans="1:62" ht="18.75" x14ac:dyDescent="0.25">
      <c r="A12" s="303" t="s">
        <v>330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</row>
    <row r="13" spans="1:62" ht="15.75" customHeight="1" x14ac:dyDescent="0.25">
      <c r="A13" s="304" t="s">
        <v>329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</row>
    <row r="14" spans="1:62" x14ac:dyDescent="0.25">
      <c r="A14" s="311"/>
      <c r="B14" s="311"/>
      <c r="C14" s="311"/>
      <c r="D14" s="311"/>
      <c r="E14" s="311"/>
      <c r="F14" s="311"/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/>
      <c r="AB14" s="311"/>
      <c r="AC14" s="311"/>
      <c r="AD14" s="311"/>
      <c r="AE14" s="311"/>
      <c r="AF14" s="311"/>
      <c r="AG14" s="311"/>
      <c r="AH14" s="10"/>
      <c r="AI14" s="10"/>
      <c r="AJ14" s="1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</row>
    <row r="15" spans="1:62" ht="19.5" customHeight="1" x14ac:dyDescent="0.25">
      <c r="A15" s="308" t="s">
        <v>49</v>
      </c>
      <c r="B15" s="298" t="s">
        <v>22</v>
      </c>
      <c r="C15" s="298" t="s">
        <v>3</v>
      </c>
      <c r="D15" s="305" t="s">
        <v>321</v>
      </c>
      <c r="E15" s="305"/>
      <c r="F15" s="305"/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305"/>
      <c r="AE15" s="305"/>
      <c r="AF15" s="305"/>
      <c r="AG15" s="305"/>
      <c r="AH15" s="16"/>
      <c r="AI15" s="16"/>
      <c r="AJ15" s="16"/>
    </row>
    <row r="16" spans="1:62" ht="43.5" customHeight="1" x14ac:dyDescent="0.25">
      <c r="A16" s="309"/>
      <c r="B16" s="298"/>
      <c r="C16" s="298"/>
      <c r="D16" s="305" t="s">
        <v>4</v>
      </c>
      <c r="E16" s="305"/>
      <c r="F16" s="305"/>
      <c r="G16" s="305"/>
      <c r="H16" s="305"/>
      <c r="I16" s="305"/>
      <c r="J16" s="305" t="s">
        <v>5</v>
      </c>
      <c r="K16" s="305"/>
      <c r="L16" s="305"/>
      <c r="M16" s="305"/>
      <c r="N16" s="305"/>
      <c r="O16" s="305"/>
      <c r="P16" s="305" t="s">
        <v>6</v>
      </c>
      <c r="Q16" s="305"/>
      <c r="R16" s="305"/>
      <c r="S16" s="305"/>
      <c r="T16" s="305"/>
      <c r="U16" s="305"/>
      <c r="V16" s="305" t="s">
        <v>7</v>
      </c>
      <c r="W16" s="305"/>
      <c r="X16" s="305"/>
      <c r="Y16" s="305"/>
      <c r="Z16" s="305"/>
      <c r="AA16" s="305"/>
      <c r="AB16" s="298" t="s">
        <v>316</v>
      </c>
      <c r="AC16" s="298"/>
      <c r="AD16" s="298"/>
      <c r="AE16" s="298"/>
      <c r="AF16" s="298"/>
      <c r="AG16" s="298"/>
      <c r="AH16" s="16"/>
      <c r="AI16" s="16"/>
      <c r="AJ16" s="16"/>
    </row>
    <row r="17" spans="1:34" ht="43.5" customHeight="1" x14ac:dyDescent="0.25">
      <c r="A17" s="309"/>
      <c r="B17" s="298"/>
      <c r="C17" s="298"/>
      <c r="D17" s="64" t="s">
        <v>28</v>
      </c>
      <c r="E17" s="305" t="s">
        <v>27</v>
      </c>
      <c r="F17" s="305"/>
      <c r="G17" s="305"/>
      <c r="H17" s="305"/>
      <c r="I17" s="305"/>
      <c r="J17" s="64" t="s">
        <v>28</v>
      </c>
      <c r="K17" s="298" t="s">
        <v>27</v>
      </c>
      <c r="L17" s="298"/>
      <c r="M17" s="298"/>
      <c r="N17" s="298"/>
      <c r="O17" s="298"/>
      <c r="P17" s="64" t="s">
        <v>28</v>
      </c>
      <c r="Q17" s="298" t="s">
        <v>27</v>
      </c>
      <c r="R17" s="298"/>
      <c r="S17" s="298"/>
      <c r="T17" s="298"/>
      <c r="U17" s="298"/>
      <c r="V17" s="64" t="s">
        <v>28</v>
      </c>
      <c r="W17" s="298" t="s">
        <v>27</v>
      </c>
      <c r="X17" s="298"/>
      <c r="Y17" s="298"/>
      <c r="Z17" s="298"/>
      <c r="AA17" s="298"/>
      <c r="AB17" s="64" t="s">
        <v>28</v>
      </c>
      <c r="AC17" s="298" t="s">
        <v>27</v>
      </c>
      <c r="AD17" s="298"/>
      <c r="AE17" s="298"/>
      <c r="AF17" s="298"/>
      <c r="AG17" s="298"/>
    </row>
    <row r="18" spans="1:34" ht="87.75" customHeight="1" x14ac:dyDescent="0.25">
      <c r="A18" s="310"/>
      <c r="B18" s="298"/>
      <c r="C18" s="298"/>
      <c r="D18" s="47" t="s">
        <v>16</v>
      </c>
      <c r="E18" s="47" t="s">
        <v>16</v>
      </c>
      <c r="F18" s="45" t="s">
        <v>172</v>
      </c>
      <c r="G18" s="45" t="s">
        <v>173</v>
      </c>
      <c r="H18" s="45" t="s">
        <v>174</v>
      </c>
      <c r="I18" s="45" t="s">
        <v>315</v>
      </c>
      <c r="J18" s="47" t="s">
        <v>16</v>
      </c>
      <c r="K18" s="47" t="s">
        <v>16</v>
      </c>
      <c r="L18" s="45" t="s">
        <v>172</v>
      </c>
      <c r="M18" s="45" t="s">
        <v>173</v>
      </c>
      <c r="N18" s="45" t="s">
        <v>174</v>
      </c>
      <c r="O18" s="45" t="s">
        <v>45</v>
      </c>
      <c r="P18" s="47" t="s">
        <v>16</v>
      </c>
      <c r="Q18" s="47" t="s">
        <v>16</v>
      </c>
      <c r="R18" s="45" t="s">
        <v>172</v>
      </c>
      <c r="S18" s="45" t="s">
        <v>173</v>
      </c>
      <c r="T18" s="45" t="s">
        <v>174</v>
      </c>
      <c r="U18" s="45" t="s">
        <v>310</v>
      </c>
      <c r="V18" s="47" t="s">
        <v>16</v>
      </c>
      <c r="W18" s="47" t="s">
        <v>16</v>
      </c>
      <c r="X18" s="45" t="s">
        <v>172</v>
      </c>
      <c r="Y18" s="45" t="s">
        <v>173</v>
      </c>
      <c r="Z18" s="45" t="s">
        <v>174</v>
      </c>
      <c r="AA18" s="45" t="s">
        <v>45</v>
      </c>
      <c r="AB18" s="47" t="s">
        <v>16</v>
      </c>
      <c r="AC18" s="47" t="s">
        <v>16</v>
      </c>
      <c r="AD18" s="45" t="s">
        <v>172</v>
      </c>
      <c r="AE18" s="45" t="s">
        <v>173</v>
      </c>
      <c r="AF18" s="45" t="s">
        <v>174</v>
      </c>
      <c r="AG18" s="45" t="s">
        <v>310</v>
      </c>
    </row>
    <row r="19" spans="1:34" x14ac:dyDescent="0.25">
      <c r="A19" s="63">
        <v>1</v>
      </c>
      <c r="B19" s="63">
        <v>2</v>
      </c>
      <c r="C19" s="63">
        <v>3</v>
      </c>
      <c r="D19" s="67" t="s">
        <v>33</v>
      </c>
      <c r="E19" s="67" t="s">
        <v>34</v>
      </c>
      <c r="F19" s="67" t="s">
        <v>35</v>
      </c>
      <c r="G19" s="67" t="s">
        <v>36</v>
      </c>
      <c r="H19" s="67" t="s">
        <v>37</v>
      </c>
      <c r="I19" s="67" t="s">
        <v>38</v>
      </c>
      <c r="J19" s="67" t="s">
        <v>55</v>
      </c>
      <c r="K19" s="67" t="s">
        <v>56</v>
      </c>
      <c r="L19" s="67" t="s">
        <v>57</v>
      </c>
      <c r="M19" s="67" t="s">
        <v>58</v>
      </c>
      <c r="N19" s="67" t="s">
        <v>59</v>
      </c>
      <c r="O19" s="67" t="s">
        <v>60</v>
      </c>
      <c r="P19" s="67" t="s">
        <v>61</v>
      </c>
      <c r="Q19" s="67" t="s">
        <v>62</v>
      </c>
      <c r="R19" s="67" t="s">
        <v>63</v>
      </c>
      <c r="S19" s="67" t="s">
        <v>64</v>
      </c>
      <c r="T19" s="67" t="s">
        <v>65</v>
      </c>
      <c r="U19" s="67" t="s">
        <v>66</v>
      </c>
      <c r="V19" s="67" t="s">
        <v>67</v>
      </c>
      <c r="W19" s="67" t="s">
        <v>68</v>
      </c>
      <c r="X19" s="67" t="s">
        <v>69</v>
      </c>
      <c r="Y19" s="67" t="s">
        <v>70</v>
      </c>
      <c r="Z19" s="67" t="s">
        <v>71</v>
      </c>
      <c r="AA19" s="67" t="s">
        <v>72</v>
      </c>
      <c r="AB19" s="67" t="s">
        <v>31</v>
      </c>
      <c r="AC19" s="67" t="s">
        <v>32</v>
      </c>
      <c r="AD19" s="67" t="s">
        <v>39</v>
      </c>
      <c r="AE19" s="67" t="s">
        <v>40</v>
      </c>
      <c r="AF19" s="67" t="s">
        <v>41</v>
      </c>
      <c r="AG19" s="67" t="s">
        <v>42</v>
      </c>
    </row>
    <row r="20" spans="1:34" x14ac:dyDescent="0.25">
      <c r="A20" s="89">
        <v>0</v>
      </c>
      <c r="B20" s="93" t="s">
        <v>224</v>
      </c>
      <c r="C20" s="87" t="s">
        <v>291</v>
      </c>
      <c r="D20" s="67" t="s">
        <v>283</v>
      </c>
      <c r="E20" s="99">
        <f>E25</f>
        <v>0.66100000000000003</v>
      </c>
      <c r="F20" s="67" t="s">
        <v>283</v>
      </c>
      <c r="G20" s="67" t="s">
        <v>283</v>
      </c>
      <c r="H20" s="67" t="s">
        <v>283</v>
      </c>
      <c r="I20" s="99" t="str">
        <f>I25</f>
        <v>2</v>
      </c>
      <c r="J20" s="67" t="s">
        <v>283</v>
      </c>
      <c r="K20" s="67" t="s">
        <v>283</v>
      </c>
      <c r="L20" s="67" t="s">
        <v>283</v>
      </c>
      <c r="M20" s="67" t="s">
        <v>283</v>
      </c>
      <c r="N20" s="67" t="s">
        <v>283</v>
      </c>
      <c r="O20" s="67" t="s">
        <v>283</v>
      </c>
      <c r="P20" s="67" t="s">
        <v>283</v>
      </c>
      <c r="Q20" s="99">
        <f>Q25</f>
        <v>1.1020000000000001</v>
      </c>
      <c r="R20" s="67" t="s">
        <v>283</v>
      </c>
      <c r="S20" s="67" t="s">
        <v>283</v>
      </c>
      <c r="T20" s="67" t="s">
        <v>283</v>
      </c>
      <c r="U20" s="99" t="str">
        <f>U25</f>
        <v>2</v>
      </c>
      <c r="V20" s="99" t="s">
        <v>335</v>
      </c>
      <c r="W20" s="99">
        <f>W25</f>
        <v>0</v>
      </c>
      <c r="X20" s="67" t="s">
        <v>283</v>
      </c>
      <c r="Y20" s="67" t="s">
        <v>283</v>
      </c>
      <c r="Z20" s="67" t="s">
        <v>283</v>
      </c>
      <c r="AA20" s="99">
        <f>AA25</f>
        <v>0</v>
      </c>
      <c r="AB20" s="105" t="s">
        <v>335</v>
      </c>
      <c r="AC20" s="105">
        <f>AC25</f>
        <v>1.7630000000000001</v>
      </c>
      <c r="AD20" s="67" t="s">
        <v>283</v>
      </c>
      <c r="AE20" s="67" t="s">
        <v>283</v>
      </c>
      <c r="AF20" s="67" t="s">
        <v>283</v>
      </c>
      <c r="AG20" s="100">
        <f>AG25</f>
        <v>4</v>
      </c>
    </row>
    <row r="21" spans="1:34" x14ac:dyDescent="0.25">
      <c r="A21" s="91" t="s">
        <v>276</v>
      </c>
      <c r="B21" s="92" t="s">
        <v>233</v>
      </c>
      <c r="C21" s="95" t="s">
        <v>291</v>
      </c>
      <c r="D21" s="67" t="s">
        <v>283</v>
      </c>
      <c r="E21" s="67" t="s">
        <v>283</v>
      </c>
      <c r="F21" s="67" t="s">
        <v>283</v>
      </c>
      <c r="G21" s="67" t="s">
        <v>283</v>
      </c>
      <c r="H21" s="67" t="s">
        <v>283</v>
      </c>
      <c r="I21" s="67" t="s">
        <v>283</v>
      </c>
      <c r="J21" s="67" t="s">
        <v>283</v>
      </c>
      <c r="K21" s="67" t="s">
        <v>283</v>
      </c>
      <c r="L21" s="67" t="s">
        <v>283</v>
      </c>
      <c r="M21" s="67" t="s">
        <v>283</v>
      </c>
      <c r="N21" s="67" t="s">
        <v>283</v>
      </c>
      <c r="O21" s="67" t="s">
        <v>283</v>
      </c>
      <c r="P21" s="67" t="s">
        <v>283</v>
      </c>
      <c r="Q21" s="67" t="s">
        <v>283</v>
      </c>
      <c r="R21" s="67" t="s">
        <v>283</v>
      </c>
      <c r="S21" s="67" t="s">
        <v>283</v>
      </c>
      <c r="T21" s="67" t="s">
        <v>283</v>
      </c>
      <c r="U21" s="67" t="s">
        <v>283</v>
      </c>
      <c r="V21" s="67" t="s">
        <v>283</v>
      </c>
      <c r="W21" s="67" t="s">
        <v>283</v>
      </c>
      <c r="X21" s="67" t="s">
        <v>283</v>
      </c>
      <c r="Y21" s="67" t="s">
        <v>283</v>
      </c>
      <c r="Z21" s="67" t="s">
        <v>283</v>
      </c>
      <c r="AA21" s="67" t="s">
        <v>283</v>
      </c>
      <c r="AB21" s="67" t="s">
        <v>283</v>
      </c>
      <c r="AC21" s="67" t="s">
        <v>283</v>
      </c>
      <c r="AD21" s="67" t="s">
        <v>283</v>
      </c>
      <c r="AE21" s="67" t="s">
        <v>283</v>
      </c>
      <c r="AF21" s="67" t="s">
        <v>283</v>
      </c>
      <c r="AG21" s="67" t="s">
        <v>283</v>
      </c>
    </row>
    <row r="22" spans="1:34" x14ac:dyDescent="0.25">
      <c r="A22" s="91" t="s">
        <v>277</v>
      </c>
      <c r="B22" s="92" t="s">
        <v>234</v>
      </c>
      <c r="C22" s="95" t="s">
        <v>291</v>
      </c>
      <c r="D22" s="67" t="s">
        <v>283</v>
      </c>
      <c r="E22" s="99" t="s">
        <v>283</v>
      </c>
      <c r="F22" s="99" t="s">
        <v>283</v>
      </c>
      <c r="G22" s="99" t="s">
        <v>283</v>
      </c>
      <c r="H22" s="99" t="s">
        <v>283</v>
      </c>
      <c r="I22" s="99" t="s">
        <v>283</v>
      </c>
      <c r="J22" s="99" t="s">
        <v>283</v>
      </c>
      <c r="K22" s="99" t="s">
        <v>283</v>
      </c>
      <c r="L22" s="99" t="s">
        <v>283</v>
      </c>
      <c r="M22" s="99" t="s">
        <v>283</v>
      </c>
      <c r="N22" s="99" t="s">
        <v>283</v>
      </c>
      <c r="O22" s="99" t="s">
        <v>283</v>
      </c>
      <c r="P22" s="99" t="s">
        <v>283</v>
      </c>
      <c r="Q22" s="99" t="s">
        <v>283</v>
      </c>
      <c r="R22" s="99" t="s">
        <v>283</v>
      </c>
      <c r="S22" s="99" t="s">
        <v>283</v>
      </c>
      <c r="T22" s="99" t="s">
        <v>283</v>
      </c>
      <c r="U22" s="99" t="s">
        <v>283</v>
      </c>
      <c r="V22" s="99" t="s">
        <v>283</v>
      </c>
      <c r="W22" s="99" t="s">
        <v>283</v>
      </c>
      <c r="X22" s="99" t="s">
        <v>283</v>
      </c>
      <c r="Y22" s="99" t="s">
        <v>283</v>
      </c>
      <c r="Z22" s="99" t="s">
        <v>283</v>
      </c>
      <c r="AA22" s="99" t="s">
        <v>283</v>
      </c>
      <c r="AB22" s="99" t="s">
        <v>283</v>
      </c>
      <c r="AC22" s="99" t="s">
        <v>283</v>
      </c>
      <c r="AD22" s="99" t="s">
        <v>283</v>
      </c>
      <c r="AE22" s="99" t="s">
        <v>283</v>
      </c>
      <c r="AF22" s="99" t="s">
        <v>283</v>
      </c>
      <c r="AG22" s="99" t="s">
        <v>283</v>
      </c>
    </row>
    <row r="23" spans="1:34" x14ac:dyDescent="0.25">
      <c r="A23" s="91" t="s">
        <v>278</v>
      </c>
      <c r="B23" s="92" t="s">
        <v>235</v>
      </c>
      <c r="C23" s="95" t="s">
        <v>291</v>
      </c>
      <c r="D23" s="67" t="s">
        <v>283</v>
      </c>
      <c r="E23" s="67" t="s">
        <v>283</v>
      </c>
      <c r="F23" s="67" t="s">
        <v>283</v>
      </c>
      <c r="G23" s="67" t="s">
        <v>283</v>
      </c>
      <c r="H23" s="67" t="s">
        <v>283</v>
      </c>
      <c r="I23" s="67" t="s">
        <v>283</v>
      </c>
      <c r="J23" s="67" t="s">
        <v>283</v>
      </c>
      <c r="K23" s="67" t="s">
        <v>283</v>
      </c>
      <c r="L23" s="67" t="s">
        <v>283</v>
      </c>
      <c r="M23" s="67" t="s">
        <v>283</v>
      </c>
      <c r="N23" s="67" t="s">
        <v>283</v>
      </c>
      <c r="O23" s="67" t="s">
        <v>283</v>
      </c>
      <c r="P23" s="67" t="s">
        <v>283</v>
      </c>
      <c r="Q23" s="67" t="s">
        <v>283</v>
      </c>
      <c r="R23" s="67" t="s">
        <v>283</v>
      </c>
      <c r="S23" s="67" t="s">
        <v>283</v>
      </c>
      <c r="T23" s="67" t="s">
        <v>283</v>
      </c>
      <c r="U23" s="67" t="s">
        <v>283</v>
      </c>
      <c r="V23" s="67">
        <v>9.83</v>
      </c>
      <c r="W23" s="67" t="s">
        <v>283</v>
      </c>
      <c r="X23" s="67" t="s">
        <v>283</v>
      </c>
      <c r="Y23" s="67" t="s">
        <v>283</v>
      </c>
      <c r="Z23" s="67" t="s">
        <v>283</v>
      </c>
      <c r="AA23" s="67" t="s">
        <v>283</v>
      </c>
      <c r="AB23" s="67" t="s">
        <v>335</v>
      </c>
      <c r="AC23" s="67" t="s">
        <v>283</v>
      </c>
      <c r="AD23" s="67" t="s">
        <v>283</v>
      </c>
      <c r="AE23" s="67" t="s">
        <v>283</v>
      </c>
      <c r="AF23" s="67" t="s">
        <v>283</v>
      </c>
      <c r="AG23" s="67" t="s">
        <v>283</v>
      </c>
    </row>
    <row r="24" spans="1:34" ht="31.5" x14ac:dyDescent="0.25">
      <c r="A24" s="91" t="s">
        <v>279</v>
      </c>
      <c r="B24" s="92" t="s">
        <v>236</v>
      </c>
      <c r="C24" s="95" t="s">
        <v>291</v>
      </c>
      <c r="D24" s="67" t="s">
        <v>283</v>
      </c>
      <c r="E24" s="67" t="s">
        <v>283</v>
      </c>
      <c r="F24" s="67" t="s">
        <v>283</v>
      </c>
      <c r="G24" s="67" t="s">
        <v>283</v>
      </c>
      <c r="H24" s="67" t="s">
        <v>283</v>
      </c>
      <c r="I24" s="67" t="s">
        <v>283</v>
      </c>
      <c r="J24" s="67" t="s">
        <v>283</v>
      </c>
      <c r="K24" s="67" t="s">
        <v>283</v>
      </c>
      <c r="L24" s="67" t="s">
        <v>283</v>
      </c>
      <c r="M24" s="67" t="s">
        <v>283</v>
      </c>
      <c r="N24" s="67" t="s">
        <v>283</v>
      </c>
      <c r="O24" s="67" t="s">
        <v>283</v>
      </c>
      <c r="P24" s="67" t="s">
        <v>283</v>
      </c>
      <c r="Q24" s="67" t="s">
        <v>283</v>
      </c>
      <c r="R24" s="67" t="s">
        <v>283</v>
      </c>
      <c r="S24" s="67" t="s">
        <v>283</v>
      </c>
      <c r="T24" s="67" t="s">
        <v>283</v>
      </c>
      <c r="U24" s="67" t="s">
        <v>283</v>
      </c>
      <c r="V24" s="67" t="s">
        <v>283</v>
      </c>
      <c r="W24" s="67" t="s">
        <v>283</v>
      </c>
      <c r="X24" s="67" t="s">
        <v>283</v>
      </c>
      <c r="Y24" s="67" t="s">
        <v>283</v>
      </c>
      <c r="Z24" s="67" t="s">
        <v>283</v>
      </c>
      <c r="AA24" s="67" t="s">
        <v>283</v>
      </c>
      <c r="AB24" s="67" t="s">
        <v>283</v>
      </c>
      <c r="AC24" s="67" t="s">
        <v>283</v>
      </c>
      <c r="AD24" s="67" t="s">
        <v>283</v>
      </c>
      <c r="AE24" s="67" t="s">
        <v>283</v>
      </c>
      <c r="AF24" s="67" t="s">
        <v>283</v>
      </c>
      <c r="AG24" s="67" t="s">
        <v>283</v>
      </c>
    </row>
    <row r="25" spans="1:34" x14ac:dyDescent="0.25">
      <c r="A25" s="91" t="s">
        <v>280</v>
      </c>
      <c r="B25" s="92" t="s">
        <v>237</v>
      </c>
      <c r="C25" s="95" t="s">
        <v>291</v>
      </c>
      <c r="D25" s="67" t="s">
        <v>283</v>
      </c>
      <c r="E25" s="99">
        <f>E51</f>
        <v>0.66100000000000003</v>
      </c>
      <c r="F25" s="67" t="s">
        <v>283</v>
      </c>
      <c r="G25" s="67" t="s">
        <v>283</v>
      </c>
      <c r="H25" s="67" t="s">
        <v>283</v>
      </c>
      <c r="I25" s="99" t="str">
        <f>I51</f>
        <v>2</v>
      </c>
      <c r="J25" s="67" t="s">
        <v>283</v>
      </c>
      <c r="K25" s="67" t="s">
        <v>283</v>
      </c>
      <c r="L25" s="67" t="s">
        <v>283</v>
      </c>
      <c r="M25" s="67" t="s">
        <v>283</v>
      </c>
      <c r="N25" s="67" t="s">
        <v>283</v>
      </c>
      <c r="O25" s="67" t="s">
        <v>283</v>
      </c>
      <c r="P25" s="67" t="s">
        <v>283</v>
      </c>
      <c r="Q25" s="99">
        <f>Q51</f>
        <v>1.1020000000000001</v>
      </c>
      <c r="R25" s="67" t="s">
        <v>283</v>
      </c>
      <c r="S25" s="67" t="s">
        <v>283</v>
      </c>
      <c r="T25" s="67" t="s">
        <v>283</v>
      </c>
      <c r="U25" s="99" t="str">
        <f>U51</f>
        <v>2</v>
      </c>
      <c r="V25" s="67" t="s">
        <v>283</v>
      </c>
      <c r="W25" s="99">
        <f>W51</f>
        <v>0</v>
      </c>
      <c r="X25" s="67" t="s">
        <v>283</v>
      </c>
      <c r="Y25" s="67" t="s">
        <v>283</v>
      </c>
      <c r="Z25" s="67" t="s">
        <v>283</v>
      </c>
      <c r="AA25" s="99">
        <f>AA51</f>
        <v>0</v>
      </c>
      <c r="AB25" s="67" t="s">
        <v>283</v>
      </c>
      <c r="AC25" s="99">
        <f>AC51</f>
        <v>1.7630000000000001</v>
      </c>
      <c r="AD25" s="67" t="s">
        <v>283</v>
      </c>
      <c r="AE25" s="67" t="s">
        <v>283</v>
      </c>
      <c r="AF25" s="67" t="s">
        <v>283</v>
      </c>
      <c r="AG25" s="100">
        <f>AG51</f>
        <v>4</v>
      </c>
      <c r="AH25" s="176"/>
    </row>
    <row r="26" spans="1:34" x14ac:dyDescent="0.25">
      <c r="A26" s="89" t="s">
        <v>222</v>
      </c>
      <c r="B26" s="89" t="s">
        <v>230</v>
      </c>
      <c r="C26" s="95" t="s">
        <v>283</v>
      </c>
      <c r="D26" s="67" t="s">
        <v>283</v>
      </c>
      <c r="E26" s="67" t="s">
        <v>283</v>
      </c>
      <c r="F26" s="67" t="s">
        <v>283</v>
      </c>
      <c r="G26" s="67" t="s">
        <v>283</v>
      </c>
      <c r="H26" s="67" t="s">
        <v>283</v>
      </c>
      <c r="I26" s="67" t="s">
        <v>283</v>
      </c>
      <c r="J26" s="67" t="s">
        <v>283</v>
      </c>
      <c r="K26" s="67" t="s">
        <v>283</v>
      </c>
      <c r="L26" s="67" t="s">
        <v>283</v>
      </c>
      <c r="M26" s="67" t="s">
        <v>283</v>
      </c>
      <c r="N26" s="67" t="s">
        <v>283</v>
      </c>
      <c r="O26" s="67" t="s">
        <v>283</v>
      </c>
      <c r="P26" s="67" t="s">
        <v>283</v>
      </c>
      <c r="Q26" s="67" t="s">
        <v>283</v>
      </c>
      <c r="R26" s="67" t="s">
        <v>283</v>
      </c>
      <c r="S26" s="67" t="s">
        <v>283</v>
      </c>
      <c r="T26" s="67" t="s">
        <v>283</v>
      </c>
      <c r="U26" s="67" t="s">
        <v>283</v>
      </c>
      <c r="V26" s="67" t="s">
        <v>283</v>
      </c>
      <c r="W26" s="67" t="s">
        <v>283</v>
      </c>
      <c r="X26" s="67" t="s">
        <v>283</v>
      </c>
      <c r="Y26" s="67" t="s">
        <v>283</v>
      </c>
      <c r="Z26" s="67" t="s">
        <v>283</v>
      </c>
      <c r="AA26" s="67" t="s">
        <v>283</v>
      </c>
      <c r="AB26" s="67" t="s">
        <v>283</v>
      </c>
      <c r="AC26" s="67" t="s">
        <v>283</v>
      </c>
      <c r="AD26" s="67" t="s">
        <v>283</v>
      </c>
      <c r="AE26" s="67" t="s">
        <v>283</v>
      </c>
      <c r="AF26" s="67" t="s">
        <v>283</v>
      </c>
      <c r="AG26" s="67" t="s">
        <v>283</v>
      </c>
    </row>
    <row r="27" spans="1:34" s="48" customFormat="1" x14ac:dyDescent="0.25">
      <c r="A27" s="111" t="s">
        <v>231</v>
      </c>
      <c r="B27" s="88" t="s">
        <v>225</v>
      </c>
      <c r="C27" s="116" t="s">
        <v>291</v>
      </c>
      <c r="D27" s="67" t="s">
        <v>283</v>
      </c>
      <c r="E27" s="67" t="s">
        <v>283</v>
      </c>
      <c r="F27" s="67" t="s">
        <v>283</v>
      </c>
      <c r="G27" s="67" t="s">
        <v>283</v>
      </c>
      <c r="H27" s="67" t="s">
        <v>283</v>
      </c>
      <c r="I27" s="67" t="s">
        <v>283</v>
      </c>
      <c r="J27" s="67" t="s">
        <v>283</v>
      </c>
      <c r="K27" s="67" t="s">
        <v>283</v>
      </c>
      <c r="L27" s="67" t="s">
        <v>283</v>
      </c>
      <c r="M27" s="67" t="s">
        <v>283</v>
      </c>
      <c r="N27" s="67" t="s">
        <v>283</v>
      </c>
      <c r="O27" s="67" t="s">
        <v>283</v>
      </c>
      <c r="P27" s="67" t="s">
        <v>283</v>
      </c>
      <c r="Q27" s="67" t="s">
        <v>283</v>
      </c>
      <c r="R27" s="67" t="s">
        <v>283</v>
      </c>
      <c r="S27" s="67" t="s">
        <v>283</v>
      </c>
      <c r="T27" s="67" t="s">
        <v>283</v>
      </c>
      <c r="U27" s="67" t="s">
        <v>283</v>
      </c>
      <c r="V27" s="67" t="s">
        <v>283</v>
      </c>
      <c r="W27" s="67" t="s">
        <v>283</v>
      </c>
      <c r="X27" s="67" t="s">
        <v>283</v>
      </c>
      <c r="Y27" s="67" t="s">
        <v>283</v>
      </c>
      <c r="Z27" s="67" t="s">
        <v>283</v>
      </c>
      <c r="AA27" s="67" t="s">
        <v>283</v>
      </c>
      <c r="AB27" s="67" t="s">
        <v>283</v>
      </c>
      <c r="AC27" s="67" t="s">
        <v>283</v>
      </c>
      <c r="AD27" s="67" t="s">
        <v>283</v>
      </c>
      <c r="AE27" s="67" t="s">
        <v>283</v>
      </c>
      <c r="AF27" s="67" t="s">
        <v>283</v>
      </c>
      <c r="AG27" s="67" t="s">
        <v>283</v>
      </c>
    </row>
    <row r="28" spans="1:34" s="48" customFormat="1" x14ac:dyDescent="0.25">
      <c r="A28" s="111" t="s">
        <v>232</v>
      </c>
      <c r="B28" s="88" t="s">
        <v>238</v>
      </c>
      <c r="C28" s="116" t="s">
        <v>291</v>
      </c>
      <c r="D28" s="67" t="s">
        <v>283</v>
      </c>
      <c r="E28" s="67" t="s">
        <v>283</v>
      </c>
      <c r="F28" s="67" t="s">
        <v>283</v>
      </c>
      <c r="G28" s="67" t="s">
        <v>283</v>
      </c>
      <c r="H28" s="67" t="s">
        <v>283</v>
      </c>
      <c r="I28" s="67" t="s">
        <v>283</v>
      </c>
      <c r="J28" s="67" t="s">
        <v>283</v>
      </c>
      <c r="K28" s="67" t="s">
        <v>283</v>
      </c>
      <c r="L28" s="67" t="s">
        <v>283</v>
      </c>
      <c r="M28" s="67" t="s">
        <v>283</v>
      </c>
      <c r="N28" s="67" t="s">
        <v>283</v>
      </c>
      <c r="O28" s="67" t="s">
        <v>283</v>
      </c>
      <c r="P28" s="67" t="s">
        <v>283</v>
      </c>
      <c r="Q28" s="67" t="s">
        <v>283</v>
      </c>
      <c r="R28" s="67" t="s">
        <v>283</v>
      </c>
      <c r="S28" s="67" t="s">
        <v>283</v>
      </c>
      <c r="T28" s="67" t="s">
        <v>283</v>
      </c>
      <c r="U28" s="67" t="s">
        <v>283</v>
      </c>
      <c r="V28" s="67" t="s">
        <v>283</v>
      </c>
      <c r="W28" s="67" t="s">
        <v>283</v>
      </c>
      <c r="X28" s="67" t="s">
        <v>283</v>
      </c>
      <c r="Y28" s="67" t="s">
        <v>283</v>
      </c>
      <c r="Z28" s="67" t="s">
        <v>283</v>
      </c>
      <c r="AA28" s="67" t="s">
        <v>283</v>
      </c>
      <c r="AB28" s="67" t="s">
        <v>283</v>
      </c>
      <c r="AC28" s="67" t="s">
        <v>283</v>
      </c>
      <c r="AD28" s="67" t="s">
        <v>283</v>
      </c>
      <c r="AE28" s="67" t="s">
        <v>283</v>
      </c>
      <c r="AF28" s="67" t="s">
        <v>283</v>
      </c>
      <c r="AG28" s="67" t="s">
        <v>283</v>
      </c>
    </row>
    <row r="29" spans="1:34" s="48" customFormat="1" ht="31.5" x14ac:dyDescent="0.25">
      <c r="A29" s="111" t="s">
        <v>239</v>
      </c>
      <c r="B29" s="88" t="s">
        <v>240</v>
      </c>
      <c r="C29" s="116" t="s">
        <v>291</v>
      </c>
      <c r="D29" s="67" t="s">
        <v>283</v>
      </c>
      <c r="E29" s="67" t="s">
        <v>283</v>
      </c>
      <c r="F29" s="67" t="s">
        <v>283</v>
      </c>
      <c r="G29" s="67" t="s">
        <v>283</v>
      </c>
      <c r="H29" s="67" t="s">
        <v>283</v>
      </c>
      <c r="I29" s="67" t="s">
        <v>283</v>
      </c>
      <c r="J29" s="67" t="s">
        <v>283</v>
      </c>
      <c r="K29" s="67" t="s">
        <v>283</v>
      </c>
      <c r="L29" s="67" t="s">
        <v>283</v>
      </c>
      <c r="M29" s="67" t="s">
        <v>283</v>
      </c>
      <c r="N29" s="67" t="s">
        <v>283</v>
      </c>
      <c r="O29" s="67" t="s">
        <v>283</v>
      </c>
      <c r="P29" s="67" t="s">
        <v>283</v>
      </c>
      <c r="Q29" s="67" t="s">
        <v>283</v>
      </c>
      <c r="R29" s="67" t="s">
        <v>283</v>
      </c>
      <c r="S29" s="67" t="s">
        <v>283</v>
      </c>
      <c r="T29" s="67" t="s">
        <v>283</v>
      </c>
      <c r="U29" s="67" t="s">
        <v>283</v>
      </c>
      <c r="V29" s="67" t="s">
        <v>283</v>
      </c>
      <c r="W29" s="67" t="s">
        <v>283</v>
      </c>
      <c r="X29" s="67" t="s">
        <v>283</v>
      </c>
      <c r="Y29" s="67" t="s">
        <v>283</v>
      </c>
      <c r="Z29" s="67" t="s">
        <v>283</v>
      </c>
      <c r="AA29" s="67" t="s">
        <v>283</v>
      </c>
      <c r="AB29" s="67" t="s">
        <v>283</v>
      </c>
      <c r="AC29" s="67" t="s">
        <v>283</v>
      </c>
      <c r="AD29" s="67" t="s">
        <v>283</v>
      </c>
      <c r="AE29" s="67" t="s">
        <v>283</v>
      </c>
      <c r="AF29" s="67" t="s">
        <v>283</v>
      </c>
      <c r="AG29" s="67" t="s">
        <v>283</v>
      </c>
    </row>
    <row r="30" spans="1:34" s="48" customFormat="1" x14ac:dyDescent="0.25">
      <c r="A30" s="111" t="s">
        <v>241</v>
      </c>
      <c r="B30" s="88" t="s">
        <v>242</v>
      </c>
      <c r="C30" s="116" t="s">
        <v>291</v>
      </c>
      <c r="D30" s="67" t="s">
        <v>283</v>
      </c>
      <c r="E30" s="67" t="s">
        <v>283</v>
      </c>
      <c r="F30" s="67" t="s">
        <v>283</v>
      </c>
      <c r="G30" s="67" t="s">
        <v>283</v>
      </c>
      <c r="H30" s="67" t="s">
        <v>283</v>
      </c>
      <c r="I30" s="67" t="s">
        <v>283</v>
      </c>
      <c r="J30" s="67" t="s">
        <v>283</v>
      </c>
      <c r="K30" s="67" t="s">
        <v>283</v>
      </c>
      <c r="L30" s="67" t="s">
        <v>283</v>
      </c>
      <c r="M30" s="67" t="s">
        <v>283</v>
      </c>
      <c r="N30" s="67" t="s">
        <v>283</v>
      </c>
      <c r="O30" s="67" t="s">
        <v>283</v>
      </c>
      <c r="P30" s="67" t="s">
        <v>283</v>
      </c>
      <c r="Q30" s="67" t="s">
        <v>283</v>
      </c>
      <c r="R30" s="67" t="s">
        <v>283</v>
      </c>
      <c r="S30" s="67" t="s">
        <v>283</v>
      </c>
      <c r="T30" s="67" t="s">
        <v>283</v>
      </c>
      <c r="U30" s="67" t="s">
        <v>283</v>
      </c>
      <c r="V30" s="67" t="s">
        <v>283</v>
      </c>
      <c r="W30" s="67" t="s">
        <v>283</v>
      </c>
      <c r="X30" s="67" t="s">
        <v>283</v>
      </c>
      <c r="Y30" s="67" t="s">
        <v>283</v>
      </c>
      <c r="Z30" s="67" t="s">
        <v>283</v>
      </c>
      <c r="AA30" s="67" t="s">
        <v>283</v>
      </c>
      <c r="AB30" s="67" t="s">
        <v>283</v>
      </c>
      <c r="AC30" s="67" t="s">
        <v>283</v>
      </c>
      <c r="AD30" s="67" t="s">
        <v>283</v>
      </c>
      <c r="AE30" s="67" t="s">
        <v>283</v>
      </c>
      <c r="AF30" s="67" t="s">
        <v>283</v>
      </c>
      <c r="AG30" s="67" t="s">
        <v>283</v>
      </c>
    </row>
    <row r="31" spans="1:34" s="48" customFormat="1" x14ac:dyDescent="0.25">
      <c r="A31" s="111" t="s">
        <v>243</v>
      </c>
      <c r="B31" s="88" t="s">
        <v>244</v>
      </c>
      <c r="C31" s="116" t="s">
        <v>291</v>
      </c>
      <c r="D31" s="67" t="s">
        <v>283</v>
      </c>
      <c r="E31" s="67" t="s">
        <v>283</v>
      </c>
      <c r="F31" s="67" t="s">
        <v>283</v>
      </c>
      <c r="G31" s="67" t="s">
        <v>283</v>
      </c>
      <c r="H31" s="67" t="s">
        <v>283</v>
      </c>
      <c r="I31" s="67" t="s">
        <v>283</v>
      </c>
      <c r="J31" s="67" t="s">
        <v>283</v>
      </c>
      <c r="K31" s="67" t="s">
        <v>283</v>
      </c>
      <c r="L31" s="67" t="s">
        <v>283</v>
      </c>
      <c r="M31" s="67" t="s">
        <v>283</v>
      </c>
      <c r="N31" s="67" t="s">
        <v>283</v>
      </c>
      <c r="O31" s="67" t="s">
        <v>283</v>
      </c>
      <c r="P31" s="67" t="s">
        <v>283</v>
      </c>
      <c r="Q31" s="67" t="s">
        <v>283</v>
      </c>
      <c r="R31" s="67" t="s">
        <v>283</v>
      </c>
      <c r="S31" s="67" t="s">
        <v>283</v>
      </c>
      <c r="T31" s="67" t="s">
        <v>283</v>
      </c>
      <c r="U31" s="67" t="s">
        <v>283</v>
      </c>
      <c r="V31" s="67" t="s">
        <v>283</v>
      </c>
      <c r="W31" s="67" t="s">
        <v>283</v>
      </c>
      <c r="X31" s="67" t="s">
        <v>283</v>
      </c>
      <c r="Y31" s="67" t="s">
        <v>283</v>
      </c>
      <c r="Z31" s="67" t="s">
        <v>283</v>
      </c>
      <c r="AA31" s="67" t="s">
        <v>283</v>
      </c>
      <c r="AB31" s="67" t="s">
        <v>283</v>
      </c>
      <c r="AC31" s="67" t="s">
        <v>283</v>
      </c>
      <c r="AD31" s="67" t="s">
        <v>283</v>
      </c>
      <c r="AE31" s="67" t="s">
        <v>283</v>
      </c>
      <c r="AF31" s="67" t="s">
        <v>283</v>
      </c>
      <c r="AG31" s="67" t="s">
        <v>283</v>
      </c>
    </row>
    <row r="32" spans="1:34" s="48" customFormat="1" x14ac:dyDescent="0.25">
      <c r="A32" s="111" t="s">
        <v>245</v>
      </c>
      <c r="B32" s="88" t="s">
        <v>246</v>
      </c>
      <c r="C32" s="116" t="s">
        <v>291</v>
      </c>
      <c r="D32" s="67" t="s">
        <v>283</v>
      </c>
      <c r="E32" s="67" t="s">
        <v>283</v>
      </c>
      <c r="F32" s="67" t="s">
        <v>283</v>
      </c>
      <c r="G32" s="67" t="s">
        <v>283</v>
      </c>
      <c r="H32" s="67" t="s">
        <v>283</v>
      </c>
      <c r="I32" s="67" t="s">
        <v>283</v>
      </c>
      <c r="J32" s="67" t="s">
        <v>283</v>
      </c>
      <c r="K32" s="67" t="s">
        <v>283</v>
      </c>
      <c r="L32" s="67" t="s">
        <v>283</v>
      </c>
      <c r="M32" s="67" t="s">
        <v>283</v>
      </c>
      <c r="N32" s="67" t="s">
        <v>283</v>
      </c>
      <c r="O32" s="67" t="s">
        <v>283</v>
      </c>
      <c r="P32" s="67" t="s">
        <v>283</v>
      </c>
      <c r="Q32" s="67" t="s">
        <v>283</v>
      </c>
      <c r="R32" s="67" t="s">
        <v>283</v>
      </c>
      <c r="S32" s="67" t="s">
        <v>283</v>
      </c>
      <c r="T32" s="67" t="s">
        <v>283</v>
      </c>
      <c r="U32" s="67" t="s">
        <v>283</v>
      </c>
      <c r="V32" s="67" t="s">
        <v>283</v>
      </c>
      <c r="W32" s="67" t="s">
        <v>283</v>
      </c>
      <c r="X32" s="67" t="s">
        <v>283</v>
      </c>
      <c r="Y32" s="67" t="s">
        <v>283</v>
      </c>
      <c r="Z32" s="67" t="s">
        <v>283</v>
      </c>
      <c r="AA32" s="67" t="s">
        <v>283</v>
      </c>
      <c r="AB32" s="67" t="s">
        <v>283</v>
      </c>
      <c r="AC32" s="67" t="s">
        <v>283</v>
      </c>
      <c r="AD32" s="67" t="s">
        <v>283</v>
      </c>
      <c r="AE32" s="67" t="s">
        <v>283</v>
      </c>
      <c r="AF32" s="67" t="s">
        <v>283</v>
      </c>
      <c r="AG32" s="67" t="s">
        <v>283</v>
      </c>
    </row>
    <row r="33" spans="1:33" s="48" customFormat="1" x14ac:dyDescent="0.25">
      <c r="A33" s="111" t="s">
        <v>248</v>
      </c>
      <c r="B33" s="88" t="s">
        <v>226</v>
      </c>
      <c r="C33" s="116" t="s">
        <v>291</v>
      </c>
      <c r="D33" s="99" t="s">
        <v>283</v>
      </c>
      <c r="E33" s="99" t="s">
        <v>283</v>
      </c>
      <c r="F33" s="99" t="s">
        <v>283</v>
      </c>
      <c r="G33" s="99" t="s">
        <v>283</v>
      </c>
      <c r="H33" s="99" t="s">
        <v>283</v>
      </c>
      <c r="I33" s="99" t="s">
        <v>283</v>
      </c>
      <c r="J33" s="99" t="s">
        <v>283</v>
      </c>
      <c r="K33" s="99" t="s">
        <v>283</v>
      </c>
      <c r="L33" s="99" t="s">
        <v>283</v>
      </c>
      <c r="M33" s="99" t="s">
        <v>283</v>
      </c>
      <c r="N33" s="99" t="s">
        <v>283</v>
      </c>
      <c r="O33" s="99" t="s">
        <v>283</v>
      </c>
      <c r="P33" s="99" t="s">
        <v>283</v>
      </c>
      <c r="Q33" s="99" t="s">
        <v>283</v>
      </c>
      <c r="R33" s="99" t="s">
        <v>283</v>
      </c>
      <c r="S33" s="99" t="s">
        <v>283</v>
      </c>
      <c r="T33" s="99" t="s">
        <v>283</v>
      </c>
      <c r="U33" s="99" t="s">
        <v>283</v>
      </c>
      <c r="V33" s="99" t="s">
        <v>283</v>
      </c>
      <c r="W33" s="99" t="s">
        <v>283</v>
      </c>
      <c r="X33" s="99" t="s">
        <v>283</v>
      </c>
      <c r="Y33" s="99" t="s">
        <v>283</v>
      </c>
      <c r="Z33" s="99" t="s">
        <v>283</v>
      </c>
      <c r="AA33" s="99" t="s">
        <v>283</v>
      </c>
      <c r="AB33" s="99" t="s">
        <v>283</v>
      </c>
      <c r="AC33" s="99" t="s">
        <v>283</v>
      </c>
      <c r="AD33" s="99" t="s">
        <v>283</v>
      </c>
      <c r="AE33" s="99" t="s">
        <v>283</v>
      </c>
      <c r="AF33" s="99" t="s">
        <v>283</v>
      </c>
      <c r="AG33" s="99" t="s">
        <v>283</v>
      </c>
    </row>
    <row r="34" spans="1:33" s="48" customFormat="1" x14ac:dyDescent="0.25">
      <c r="A34" s="111" t="s">
        <v>249</v>
      </c>
      <c r="B34" s="88" t="s">
        <v>253</v>
      </c>
      <c r="C34" s="116" t="s">
        <v>291</v>
      </c>
      <c r="D34" s="67" t="s">
        <v>283</v>
      </c>
      <c r="E34" s="67" t="s">
        <v>283</v>
      </c>
      <c r="F34" s="67" t="s">
        <v>283</v>
      </c>
      <c r="G34" s="67" t="s">
        <v>283</v>
      </c>
      <c r="H34" s="67" t="s">
        <v>283</v>
      </c>
      <c r="I34" s="67" t="s">
        <v>283</v>
      </c>
      <c r="J34" s="67" t="s">
        <v>283</v>
      </c>
      <c r="K34" s="67" t="s">
        <v>283</v>
      </c>
      <c r="L34" s="67" t="s">
        <v>283</v>
      </c>
      <c r="M34" s="67" t="s">
        <v>283</v>
      </c>
      <c r="N34" s="67" t="s">
        <v>283</v>
      </c>
      <c r="O34" s="67" t="s">
        <v>283</v>
      </c>
      <c r="P34" s="67" t="s">
        <v>283</v>
      </c>
      <c r="Q34" s="67" t="s">
        <v>283</v>
      </c>
      <c r="R34" s="67" t="s">
        <v>283</v>
      </c>
      <c r="S34" s="67" t="s">
        <v>283</v>
      </c>
      <c r="T34" s="67" t="s">
        <v>283</v>
      </c>
      <c r="U34" s="67" t="s">
        <v>283</v>
      </c>
      <c r="V34" s="67" t="s">
        <v>283</v>
      </c>
      <c r="W34" s="67" t="s">
        <v>283</v>
      </c>
      <c r="X34" s="67" t="s">
        <v>283</v>
      </c>
      <c r="Y34" s="67" t="s">
        <v>283</v>
      </c>
      <c r="Z34" s="67" t="s">
        <v>283</v>
      </c>
      <c r="AA34" s="67" t="s">
        <v>283</v>
      </c>
      <c r="AB34" s="67" t="s">
        <v>283</v>
      </c>
      <c r="AC34" s="67" t="s">
        <v>283</v>
      </c>
      <c r="AD34" s="67" t="s">
        <v>283</v>
      </c>
      <c r="AE34" s="67" t="s">
        <v>283</v>
      </c>
      <c r="AF34" s="67" t="s">
        <v>283</v>
      </c>
      <c r="AG34" s="67" t="s">
        <v>283</v>
      </c>
    </row>
    <row r="35" spans="1:33" s="48" customFormat="1" ht="31.5" x14ac:dyDescent="0.25">
      <c r="A35" s="111" t="s">
        <v>258</v>
      </c>
      <c r="B35" s="88" t="s">
        <v>261</v>
      </c>
      <c r="C35" s="116" t="s">
        <v>291</v>
      </c>
      <c r="D35" s="67" t="s">
        <v>283</v>
      </c>
      <c r="E35" s="67" t="s">
        <v>283</v>
      </c>
      <c r="F35" s="67" t="s">
        <v>283</v>
      </c>
      <c r="G35" s="67" t="s">
        <v>283</v>
      </c>
      <c r="H35" s="67" t="s">
        <v>283</v>
      </c>
      <c r="I35" s="67" t="s">
        <v>283</v>
      </c>
      <c r="J35" s="67" t="s">
        <v>283</v>
      </c>
      <c r="K35" s="67" t="s">
        <v>283</v>
      </c>
      <c r="L35" s="67" t="s">
        <v>283</v>
      </c>
      <c r="M35" s="67" t="s">
        <v>283</v>
      </c>
      <c r="N35" s="67" t="s">
        <v>283</v>
      </c>
      <c r="O35" s="67" t="s">
        <v>283</v>
      </c>
      <c r="P35" s="67" t="s">
        <v>283</v>
      </c>
      <c r="Q35" s="67" t="s">
        <v>283</v>
      </c>
      <c r="R35" s="67" t="s">
        <v>283</v>
      </c>
      <c r="S35" s="67" t="s">
        <v>283</v>
      </c>
      <c r="T35" s="67" t="s">
        <v>283</v>
      </c>
      <c r="U35" s="67" t="s">
        <v>283</v>
      </c>
      <c r="V35" s="67" t="s">
        <v>283</v>
      </c>
      <c r="W35" s="67" t="s">
        <v>283</v>
      </c>
      <c r="X35" s="67" t="s">
        <v>283</v>
      </c>
      <c r="Y35" s="67" t="s">
        <v>283</v>
      </c>
      <c r="Z35" s="67" t="s">
        <v>283</v>
      </c>
      <c r="AA35" s="67" t="s">
        <v>283</v>
      </c>
      <c r="AB35" s="67" t="s">
        <v>283</v>
      </c>
      <c r="AC35" s="67" t="s">
        <v>283</v>
      </c>
      <c r="AD35" s="67" t="s">
        <v>283</v>
      </c>
      <c r="AE35" s="67" t="s">
        <v>283</v>
      </c>
      <c r="AF35" s="67" t="s">
        <v>283</v>
      </c>
      <c r="AG35" s="67" t="s">
        <v>283</v>
      </c>
    </row>
    <row r="36" spans="1:33" s="48" customFormat="1" ht="31.5" x14ac:dyDescent="0.25">
      <c r="A36" s="111" t="s">
        <v>259</v>
      </c>
      <c r="B36" s="88" t="s">
        <v>260</v>
      </c>
      <c r="C36" s="116" t="s">
        <v>291</v>
      </c>
      <c r="D36" s="67" t="s">
        <v>283</v>
      </c>
      <c r="E36" s="67" t="s">
        <v>283</v>
      </c>
      <c r="F36" s="67" t="s">
        <v>283</v>
      </c>
      <c r="G36" s="67" t="s">
        <v>283</v>
      </c>
      <c r="H36" s="67" t="s">
        <v>283</v>
      </c>
      <c r="I36" s="67" t="s">
        <v>283</v>
      </c>
      <c r="J36" s="67" t="s">
        <v>283</v>
      </c>
      <c r="K36" s="67" t="s">
        <v>283</v>
      </c>
      <c r="L36" s="67" t="s">
        <v>283</v>
      </c>
      <c r="M36" s="67" t="s">
        <v>283</v>
      </c>
      <c r="N36" s="67" t="s">
        <v>283</v>
      </c>
      <c r="O36" s="67" t="s">
        <v>283</v>
      </c>
      <c r="P36" s="67" t="s">
        <v>283</v>
      </c>
      <c r="Q36" s="67" t="s">
        <v>283</v>
      </c>
      <c r="R36" s="67" t="s">
        <v>283</v>
      </c>
      <c r="S36" s="67" t="s">
        <v>283</v>
      </c>
      <c r="T36" s="67" t="s">
        <v>283</v>
      </c>
      <c r="U36" s="67" t="s">
        <v>283</v>
      </c>
      <c r="V36" s="67" t="s">
        <v>283</v>
      </c>
      <c r="W36" s="67" t="s">
        <v>283</v>
      </c>
      <c r="X36" s="67" t="s">
        <v>283</v>
      </c>
      <c r="Y36" s="67" t="s">
        <v>283</v>
      </c>
      <c r="Z36" s="67" t="s">
        <v>283</v>
      </c>
      <c r="AA36" s="67" t="s">
        <v>283</v>
      </c>
      <c r="AB36" s="67" t="s">
        <v>283</v>
      </c>
      <c r="AC36" s="67" t="s">
        <v>283</v>
      </c>
      <c r="AD36" s="67" t="s">
        <v>283</v>
      </c>
      <c r="AE36" s="67" t="s">
        <v>283</v>
      </c>
      <c r="AF36" s="67" t="s">
        <v>283</v>
      </c>
      <c r="AG36" s="67" t="s">
        <v>283</v>
      </c>
    </row>
    <row r="37" spans="1:33" s="48" customFormat="1" ht="31.5" x14ac:dyDescent="0.25">
      <c r="A37" s="111" t="s">
        <v>250</v>
      </c>
      <c r="B37" s="88" t="s">
        <v>254</v>
      </c>
      <c r="C37" s="116" t="s">
        <v>291</v>
      </c>
      <c r="D37" s="67" t="s">
        <v>283</v>
      </c>
      <c r="E37" s="67" t="s">
        <v>283</v>
      </c>
      <c r="F37" s="67" t="s">
        <v>283</v>
      </c>
      <c r="G37" s="67" t="s">
        <v>283</v>
      </c>
      <c r="H37" s="67" t="s">
        <v>283</v>
      </c>
      <c r="I37" s="67" t="s">
        <v>283</v>
      </c>
      <c r="J37" s="67" t="s">
        <v>283</v>
      </c>
      <c r="K37" s="67" t="s">
        <v>283</v>
      </c>
      <c r="L37" s="67" t="s">
        <v>283</v>
      </c>
      <c r="M37" s="67" t="s">
        <v>283</v>
      </c>
      <c r="N37" s="67" t="s">
        <v>283</v>
      </c>
      <c r="O37" s="67" t="s">
        <v>283</v>
      </c>
      <c r="P37" s="67" t="s">
        <v>283</v>
      </c>
      <c r="Q37" s="67" t="s">
        <v>283</v>
      </c>
      <c r="R37" s="67" t="s">
        <v>283</v>
      </c>
      <c r="S37" s="67" t="s">
        <v>283</v>
      </c>
      <c r="T37" s="67" t="s">
        <v>283</v>
      </c>
      <c r="U37" s="67" t="s">
        <v>283</v>
      </c>
      <c r="V37" s="67" t="s">
        <v>283</v>
      </c>
      <c r="W37" s="67" t="s">
        <v>283</v>
      </c>
      <c r="X37" s="67" t="s">
        <v>283</v>
      </c>
      <c r="Y37" s="67" t="s">
        <v>283</v>
      </c>
      <c r="Z37" s="67" t="s">
        <v>283</v>
      </c>
      <c r="AA37" s="67" t="s">
        <v>283</v>
      </c>
      <c r="AB37" s="67" t="s">
        <v>283</v>
      </c>
      <c r="AC37" s="67" t="s">
        <v>283</v>
      </c>
      <c r="AD37" s="67" t="s">
        <v>283</v>
      </c>
      <c r="AE37" s="67" t="s">
        <v>283</v>
      </c>
      <c r="AF37" s="67" t="s">
        <v>283</v>
      </c>
      <c r="AG37" s="67" t="s">
        <v>283</v>
      </c>
    </row>
    <row r="38" spans="1:33" s="48" customFormat="1" ht="31.5" x14ac:dyDescent="0.25">
      <c r="A38" s="111" t="s">
        <v>251</v>
      </c>
      <c r="B38" s="88" t="s">
        <v>255</v>
      </c>
      <c r="C38" s="116" t="s">
        <v>291</v>
      </c>
      <c r="D38" s="67" t="s">
        <v>283</v>
      </c>
      <c r="E38" s="67" t="s">
        <v>283</v>
      </c>
      <c r="F38" s="67" t="s">
        <v>283</v>
      </c>
      <c r="G38" s="67" t="s">
        <v>283</v>
      </c>
      <c r="H38" s="67" t="s">
        <v>283</v>
      </c>
      <c r="I38" s="67" t="s">
        <v>283</v>
      </c>
      <c r="J38" s="67" t="s">
        <v>283</v>
      </c>
      <c r="K38" s="67" t="s">
        <v>283</v>
      </c>
      <c r="L38" s="67" t="s">
        <v>283</v>
      </c>
      <c r="M38" s="67" t="s">
        <v>283</v>
      </c>
      <c r="N38" s="67" t="s">
        <v>283</v>
      </c>
      <c r="O38" s="67" t="s">
        <v>283</v>
      </c>
      <c r="P38" s="67" t="s">
        <v>283</v>
      </c>
      <c r="Q38" s="67" t="s">
        <v>283</v>
      </c>
      <c r="R38" s="67" t="s">
        <v>283</v>
      </c>
      <c r="S38" s="67" t="s">
        <v>283</v>
      </c>
      <c r="T38" s="67" t="s">
        <v>283</v>
      </c>
      <c r="U38" s="67" t="s">
        <v>283</v>
      </c>
      <c r="V38" s="67" t="s">
        <v>283</v>
      </c>
      <c r="W38" s="67" t="s">
        <v>283</v>
      </c>
      <c r="X38" s="67" t="s">
        <v>283</v>
      </c>
      <c r="Y38" s="67" t="s">
        <v>283</v>
      </c>
      <c r="Z38" s="67" t="s">
        <v>283</v>
      </c>
      <c r="AA38" s="67" t="s">
        <v>283</v>
      </c>
      <c r="AB38" s="67" t="s">
        <v>283</v>
      </c>
      <c r="AC38" s="67" t="s">
        <v>283</v>
      </c>
      <c r="AD38" s="67" t="s">
        <v>283</v>
      </c>
      <c r="AE38" s="67" t="s">
        <v>283</v>
      </c>
      <c r="AF38" s="67" t="s">
        <v>283</v>
      </c>
      <c r="AG38" s="67" t="s">
        <v>283</v>
      </c>
    </row>
    <row r="39" spans="1:33" s="48" customFormat="1" x14ac:dyDescent="0.25">
      <c r="A39" s="111" t="s">
        <v>252</v>
      </c>
      <c r="B39" s="88" t="s">
        <v>256</v>
      </c>
      <c r="C39" s="116" t="s">
        <v>291</v>
      </c>
      <c r="D39" s="67" t="s">
        <v>283</v>
      </c>
      <c r="E39" s="67" t="s">
        <v>283</v>
      </c>
      <c r="F39" s="67" t="s">
        <v>283</v>
      </c>
      <c r="G39" s="67" t="s">
        <v>283</v>
      </c>
      <c r="H39" s="67" t="s">
        <v>283</v>
      </c>
      <c r="I39" s="67" t="s">
        <v>283</v>
      </c>
      <c r="J39" s="67" t="s">
        <v>283</v>
      </c>
      <c r="K39" s="67" t="s">
        <v>283</v>
      </c>
      <c r="L39" s="67" t="s">
        <v>283</v>
      </c>
      <c r="M39" s="67" t="s">
        <v>283</v>
      </c>
      <c r="N39" s="67" t="s">
        <v>283</v>
      </c>
      <c r="O39" s="67" t="s">
        <v>283</v>
      </c>
      <c r="P39" s="67" t="s">
        <v>283</v>
      </c>
      <c r="Q39" s="67" t="s">
        <v>283</v>
      </c>
      <c r="R39" s="67" t="s">
        <v>283</v>
      </c>
      <c r="S39" s="67" t="s">
        <v>283</v>
      </c>
      <c r="T39" s="67" t="s">
        <v>283</v>
      </c>
      <c r="U39" s="67" t="s">
        <v>283</v>
      </c>
      <c r="V39" s="67" t="s">
        <v>283</v>
      </c>
      <c r="W39" s="67" t="s">
        <v>283</v>
      </c>
      <c r="X39" s="67" t="s">
        <v>283</v>
      </c>
      <c r="Y39" s="67" t="s">
        <v>283</v>
      </c>
      <c r="Z39" s="67" t="s">
        <v>283</v>
      </c>
      <c r="AA39" s="67" t="s">
        <v>283</v>
      </c>
      <c r="AB39" s="67" t="s">
        <v>283</v>
      </c>
      <c r="AC39" s="67" t="s">
        <v>283</v>
      </c>
      <c r="AD39" s="67" t="s">
        <v>283</v>
      </c>
      <c r="AE39" s="67" t="s">
        <v>283</v>
      </c>
      <c r="AF39" s="67" t="s">
        <v>283</v>
      </c>
      <c r="AG39" s="67" t="s">
        <v>283</v>
      </c>
    </row>
    <row r="40" spans="1:33" s="48" customFormat="1" x14ac:dyDescent="0.25">
      <c r="A40" s="111" t="s">
        <v>257</v>
      </c>
      <c r="B40" s="88" t="s">
        <v>227</v>
      </c>
      <c r="C40" s="116" t="s">
        <v>291</v>
      </c>
      <c r="D40" s="67" t="s">
        <v>283</v>
      </c>
      <c r="E40" s="67" t="s">
        <v>283</v>
      </c>
      <c r="F40" s="67" t="s">
        <v>283</v>
      </c>
      <c r="G40" s="67" t="s">
        <v>283</v>
      </c>
      <c r="H40" s="67" t="s">
        <v>283</v>
      </c>
      <c r="I40" s="67" t="s">
        <v>283</v>
      </c>
      <c r="J40" s="67" t="s">
        <v>283</v>
      </c>
      <c r="K40" s="67" t="s">
        <v>283</v>
      </c>
      <c r="L40" s="67" t="s">
        <v>283</v>
      </c>
      <c r="M40" s="67" t="s">
        <v>283</v>
      </c>
      <c r="N40" s="67" t="s">
        <v>283</v>
      </c>
      <c r="O40" s="67" t="s">
        <v>283</v>
      </c>
      <c r="P40" s="67" t="s">
        <v>283</v>
      </c>
      <c r="Q40" s="67" t="s">
        <v>283</v>
      </c>
      <c r="R40" s="67" t="s">
        <v>283</v>
      </c>
      <c r="S40" s="67" t="s">
        <v>283</v>
      </c>
      <c r="T40" s="67" t="s">
        <v>283</v>
      </c>
      <c r="U40" s="67" t="s">
        <v>283</v>
      </c>
      <c r="V40" s="99">
        <f>V44</f>
        <v>4.915</v>
      </c>
      <c r="W40" s="67" t="s">
        <v>283</v>
      </c>
      <c r="X40" s="67" t="s">
        <v>283</v>
      </c>
      <c r="Y40" s="67" t="s">
        <v>283</v>
      </c>
      <c r="Z40" s="67" t="s">
        <v>283</v>
      </c>
      <c r="AA40" s="67" t="s">
        <v>283</v>
      </c>
      <c r="AB40" s="99">
        <f>AB44</f>
        <v>4.915</v>
      </c>
      <c r="AC40" s="67" t="s">
        <v>283</v>
      </c>
      <c r="AD40" s="67" t="s">
        <v>283</v>
      </c>
      <c r="AE40" s="67" t="s">
        <v>283</v>
      </c>
      <c r="AF40" s="67" t="s">
        <v>283</v>
      </c>
      <c r="AG40" s="67" t="s">
        <v>283</v>
      </c>
    </row>
    <row r="41" spans="1:33" s="48" customFormat="1" x14ac:dyDescent="0.25">
      <c r="A41" s="111" t="s">
        <v>262</v>
      </c>
      <c r="B41" s="88" t="s">
        <v>266</v>
      </c>
      <c r="C41" s="116" t="s">
        <v>291</v>
      </c>
      <c r="D41" s="67" t="s">
        <v>283</v>
      </c>
      <c r="E41" s="67" t="s">
        <v>283</v>
      </c>
      <c r="F41" s="67" t="s">
        <v>283</v>
      </c>
      <c r="G41" s="67" t="s">
        <v>283</v>
      </c>
      <c r="H41" s="67" t="s">
        <v>283</v>
      </c>
      <c r="I41" s="67" t="s">
        <v>283</v>
      </c>
      <c r="J41" s="67" t="s">
        <v>283</v>
      </c>
      <c r="K41" s="67" t="s">
        <v>283</v>
      </c>
      <c r="L41" s="67" t="s">
        <v>283</v>
      </c>
      <c r="M41" s="67" t="s">
        <v>283</v>
      </c>
      <c r="N41" s="67" t="s">
        <v>283</v>
      </c>
      <c r="O41" s="67" t="s">
        <v>283</v>
      </c>
      <c r="P41" s="67" t="s">
        <v>283</v>
      </c>
      <c r="Q41" s="67" t="s">
        <v>283</v>
      </c>
      <c r="R41" s="67" t="s">
        <v>283</v>
      </c>
      <c r="S41" s="67" t="s">
        <v>283</v>
      </c>
      <c r="T41" s="67" t="s">
        <v>283</v>
      </c>
      <c r="U41" s="67" t="s">
        <v>283</v>
      </c>
      <c r="V41" s="67" t="s">
        <v>283</v>
      </c>
      <c r="W41" s="67" t="s">
        <v>283</v>
      </c>
      <c r="X41" s="67" t="s">
        <v>283</v>
      </c>
      <c r="Y41" s="67" t="s">
        <v>283</v>
      </c>
      <c r="Z41" s="67" t="s">
        <v>283</v>
      </c>
      <c r="AA41" s="67" t="s">
        <v>283</v>
      </c>
      <c r="AB41" s="67" t="s">
        <v>283</v>
      </c>
      <c r="AC41" s="67" t="s">
        <v>283</v>
      </c>
      <c r="AD41" s="67" t="s">
        <v>283</v>
      </c>
      <c r="AE41" s="67" t="s">
        <v>283</v>
      </c>
      <c r="AF41" s="67" t="s">
        <v>283</v>
      </c>
      <c r="AG41" s="67" t="s">
        <v>283</v>
      </c>
    </row>
    <row r="42" spans="1:33" s="48" customFormat="1" ht="31.5" x14ac:dyDescent="0.25">
      <c r="A42" s="111" t="s">
        <v>263</v>
      </c>
      <c r="B42" s="88" t="s">
        <v>267</v>
      </c>
      <c r="C42" s="116" t="s">
        <v>291</v>
      </c>
      <c r="D42" s="67" t="s">
        <v>283</v>
      </c>
      <c r="E42" s="67" t="s">
        <v>283</v>
      </c>
      <c r="F42" s="67" t="s">
        <v>283</v>
      </c>
      <c r="G42" s="67" t="s">
        <v>283</v>
      </c>
      <c r="H42" s="67" t="s">
        <v>283</v>
      </c>
      <c r="I42" s="67" t="s">
        <v>283</v>
      </c>
      <c r="J42" s="67" t="s">
        <v>283</v>
      </c>
      <c r="K42" s="67" t="s">
        <v>283</v>
      </c>
      <c r="L42" s="67" t="s">
        <v>283</v>
      </c>
      <c r="M42" s="67" t="s">
        <v>283</v>
      </c>
      <c r="N42" s="67" t="s">
        <v>283</v>
      </c>
      <c r="O42" s="67" t="s">
        <v>283</v>
      </c>
      <c r="P42" s="67" t="s">
        <v>283</v>
      </c>
      <c r="Q42" s="67" t="s">
        <v>283</v>
      </c>
      <c r="R42" s="67" t="s">
        <v>283</v>
      </c>
      <c r="S42" s="67" t="s">
        <v>283</v>
      </c>
      <c r="T42" s="67" t="s">
        <v>283</v>
      </c>
      <c r="U42" s="67" t="s">
        <v>283</v>
      </c>
      <c r="V42" s="67" t="s">
        <v>283</v>
      </c>
      <c r="W42" s="67" t="s">
        <v>283</v>
      </c>
      <c r="X42" s="67" t="s">
        <v>283</v>
      </c>
      <c r="Y42" s="67" t="s">
        <v>283</v>
      </c>
      <c r="Z42" s="67" t="s">
        <v>283</v>
      </c>
      <c r="AA42" s="67" t="s">
        <v>283</v>
      </c>
      <c r="AB42" s="67" t="s">
        <v>283</v>
      </c>
      <c r="AC42" s="67" t="s">
        <v>283</v>
      </c>
      <c r="AD42" s="67" t="s">
        <v>283</v>
      </c>
      <c r="AE42" s="67" t="s">
        <v>283</v>
      </c>
      <c r="AF42" s="67" t="s">
        <v>283</v>
      </c>
      <c r="AG42" s="67" t="s">
        <v>283</v>
      </c>
    </row>
    <row r="43" spans="1:33" s="48" customFormat="1" x14ac:dyDescent="0.25">
      <c r="A43" s="111" t="s">
        <v>264</v>
      </c>
      <c r="B43" s="88" t="s">
        <v>268</v>
      </c>
      <c r="C43" s="116" t="s">
        <v>291</v>
      </c>
      <c r="D43" s="67" t="s">
        <v>283</v>
      </c>
      <c r="E43" s="67" t="s">
        <v>283</v>
      </c>
      <c r="F43" s="67" t="s">
        <v>283</v>
      </c>
      <c r="G43" s="67" t="s">
        <v>283</v>
      </c>
      <c r="H43" s="67" t="s">
        <v>283</v>
      </c>
      <c r="I43" s="67" t="s">
        <v>283</v>
      </c>
      <c r="J43" s="67" t="s">
        <v>283</v>
      </c>
      <c r="K43" s="67" t="s">
        <v>283</v>
      </c>
      <c r="L43" s="67" t="s">
        <v>283</v>
      </c>
      <c r="M43" s="67" t="s">
        <v>283</v>
      </c>
      <c r="N43" s="67" t="s">
        <v>283</v>
      </c>
      <c r="O43" s="67" t="s">
        <v>283</v>
      </c>
      <c r="P43" s="67" t="s">
        <v>283</v>
      </c>
      <c r="Q43" s="67" t="s">
        <v>283</v>
      </c>
      <c r="R43" s="67" t="s">
        <v>283</v>
      </c>
      <c r="S43" s="67" t="s">
        <v>283</v>
      </c>
      <c r="T43" s="67" t="s">
        <v>283</v>
      </c>
      <c r="U43" s="67" t="s">
        <v>283</v>
      </c>
      <c r="V43" s="67" t="s">
        <v>283</v>
      </c>
      <c r="W43" s="67" t="s">
        <v>283</v>
      </c>
      <c r="X43" s="67" t="s">
        <v>283</v>
      </c>
      <c r="Y43" s="67" t="s">
        <v>283</v>
      </c>
      <c r="Z43" s="67" t="s">
        <v>283</v>
      </c>
      <c r="AA43" s="67" t="s">
        <v>283</v>
      </c>
      <c r="AB43" s="67" t="s">
        <v>283</v>
      </c>
      <c r="AC43" s="67" t="s">
        <v>283</v>
      </c>
      <c r="AD43" s="67" t="s">
        <v>283</v>
      </c>
      <c r="AE43" s="67" t="s">
        <v>283</v>
      </c>
      <c r="AF43" s="67" t="s">
        <v>283</v>
      </c>
      <c r="AG43" s="67" t="s">
        <v>283</v>
      </c>
    </row>
    <row r="44" spans="1:33" s="48" customFormat="1" x14ac:dyDescent="0.25">
      <c r="A44" s="111" t="s">
        <v>265</v>
      </c>
      <c r="B44" s="88" t="s">
        <v>269</v>
      </c>
      <c r="C44" s="116" t="s">
        <v>291</v>
      </c>
      <c r="D44" s="67" t="s">
        <v>283</v>
      </c>
      <c r="E44" s="67" t="s">
        <v>283</v>
      </c>
      <c r="F44" s="67" t="s">
        <v>283</v>
      </c>
      <c r="G44" s="67" t="s">
        <v>283</v>
      </c>
      <c r="H44" s="67" t="s">
        <v>283</v>
      </c>
      <c r="I44" s="67" t="s">
        <v>283</v>
      </c>
      <c r="J44" s="67" t="s">
        <v>283</v>
      </c>
      <c r="K44" s="67" t="s">
        <v>283</v>
      </c>
      <c r="L44" s="67" t="s">
        <v>283</v>
      </c>
      <c r="M44" s="67" t="s">
        <v>283</v>
      </c>
      <c r="N44" s="67" t="s">
        <v>283</v>
      </c>
      <c r="O44" s="67" t="s">
        <v>283</v>
      </c>
      <c r="P44" s="67" t="s">
        <v>283</v>
      </c>
      <c r="Q44" s="67" t="s">
        <v>283</v>
      </c>
      <c r="R44" s="67" t="s">
        <v>283</v>
      </c>
      <c r="S44" s="67" t="s">
        <v>283</v>
      </c>
      <c r="T44" s="67" t="s">
        <v>283</v>
      </c>
      <c r="U44" s="67" t="s">
        <v>283</v>
      </c>
      <c r="V44" s="99">
        <f>V45</f>
        <v>4.915</v>
      </c>
      <c r="W44" s="67" t="s">
        <v>283</v>
      </c>
      <c r="X44" s="67" t="s">
        <v>283</v>
      </c>
      <c r="Y44" s="67" t="s">
        <v>283</v>
      </c>
      <c r="Z44" s="67" t="s">
        <v>283</v>
      </c>
      <c r="AA44" s="67" t="s">
        <v>283</v>
      </c>
      <c r="AB44" s="99">
        <f>AB45</f>
        <v>4.915</v>
      </c>
      <c r="AC44" s="67" t="s">
        <v>283</v>
      </c>
      <c r="AD44" s="67" t="s">
        <v>283</v>
      </c>
      <c r="AE44" s="67" t="s">
        <v>283</v>
      </c>
      <c r="AF44" s="67" t="s">
        <v>283</v>
      </c>
      <c r="AG44" s="67" t="s">
        <v>283</v>
      </c>
    </row>
    <row r="45" spans="1:33" s="48" customFormat="1" ht="31.5" x14ac:dyDescent="0.25">
      <c r="A45" s="111" t="s">
        <v>270</v>
      </c>
      <c r="B45" s="88" t="s">
        <v>272</v>
      </c>
      <c r="C45" s="116" t="s">
        <v>291</v>
      </c>
      <c r="D45" s="67" t="s">
        <v>283</v>
      </c>
      <c r="E45" s="67" t="s">
        <v>283</v>
      </c>
      <c r="F45" s="67" t="s">
        <v>283</v>
      </c>
      <c r="G45" s="67" t="s">
        <v>283</v>
      </c>
      <c r="H45" s="67" t="s">
        <v>283</v>
      </c>
      <c r="I45" s="67" t="s">
        <v>283</v>
      </c>
      <c r="J45" s="67" t="s">
        <v>283</v>
      </c>
      <c r="K45" s="67" t="s">
        <v>283</v>
      </c>
      <c r="L45" s="67" t="s">
        <v>283</v>
      </c>
      <c r="M45" s="67" t="s">
        <v>283</v>
      </c>
      <c r="N45" s="67" t="s">
        <v>283</v>
      </c>
      <c r="O45" s="67" t="s">
        <v>283</v>
      </c>
      <c r="P45" s="67" t="s">
        <v>283</v>
      </c>
      <c r="Q45" s="67" t="s">
        <v>283</v>
      </c>
      <c r="R45" s="67" t="s">
        <v>283</v>
      </c>
      <c r="S45" s="67" t="s">
        <v>283</v>
      </c>
      <c r="T45" s="67" t="s">
        <v>283</v>
      </c>
      <c r="U45" s="67" t="s">
        <v>283</v>
      </c>
      <c r="V45" s="99">
        <f>V46</f>
        <v>4.915</v>
      </c>
      <c r="W45" s="67" t="s">
        <v>283</v>
      </c>
      <c r="X45" s="67" t="s">
        <v>283</v>
      </c>
      <c r="Y45" s="67" t="s">
        <v>283</v>
      </c>
      <c r="Z45" s="67" t="s">
        <v>283</v>
      </c>
      <c r="AA45" s="67" t="s">
        <v>283</v>
      </c>
      <c r="AB45" s="99">
        <f>AB46</f>
        <v>4.915</v>
      </c>
      <c r="AC45" s="67" t="s">
        <v>283</v>
      </c>
      <c r="AD45" s="67" t="s">
        <v>283</v>
      </c>
      <c r="AE45" s="67" t="s">
        <v>283</v>
      </c>
      <c r="AF45" s="67" t="s">
        <v>283</v>
      </c>
      <c r="AG45" s="67" t="s">
        <v>283</v>
      </c>
    </row>
    <row r="46" spans="1:33" s="48" customFormat="1" ht="31.5" x14ac:dyDescent="0.25">
      <c r="A46" s="267" t="s">
        <v>336</v>
      </c>
      <c r="B46" s="88" t="s">
        <v>653</v>
      </c>
      <c r="C46" s="267" t="s">
        <v>282</v>
      </c>
      <c r="D46" s="67" t="s">
        <v>283</v>
      </c>
      <c r="E46" s="67" t="s">
        <v>283</v>
      </c>
      <c r="F46" s="67" t="s">
        <v>283</v>
      </c>
      <c r="G46" s="67" t="s">
        <v>283</v>
      </c>
      <c r="H46" s="67" t="s">
        <v>283</v>
      </c>
      <c r="I46" s="67" t="s">
        <v>283</v>
      </c>
      <c r="J46" s="67" t="s">
        <v>283</v>
      </c>
      <c r="K46" s="67" t="s">
        <v>283</v>
      </c>
      <c r="L46" s="67" t="s">
        <v>283</v>
      </c>
      <c r="M46" s="67" t="s">
        <v>283</v>
      </c>
      <c r="N46" s="67" t="s">
        <v>283</v>
      </c>
      <c r="O46" s="67" t="s">
        <v>283</v>
      </c>
      <c r="P46" s="67" t="s">
        <v>283</v>
      </c>
      <c r="Q46" s="67" t="s">
        <v>283</v>
      </c>
      <c r="R46" s="67" t="s">
        <v>283</v>
      </c>
      <c r="S46" s="67" t="s">
        <v>283</v>
      </c>
      <c r="T46" s="67" t="s">
        <v>283</v>
      </c>
      <c r="U46" s="67" t="s">
        <v>283</v>
      </c>
      <c r="V46" s="99">
        <v>4.915</v>
      </c>
      <c r="W46" s="67" t="s">
        <v>283</v>
      </c>
      <c r="X46" s="67" t="s">
        <v>283</v>
      </c>
      <c r="Y46" s="67" t="s">
        <v>283</v>
      </c>
      <c r="Z46" s="67" t="s">
        <v>283</v>
      </c>
      <c r="AA46" s="67" t="s">
        <v>283</v>
      </c>
      <c r="AB46" s="105">
        <v>4.915</v>
      </c>
      <c r="AC46" s="67" t="s">
        <v>283</v>
      </c>
      <c r="AD46" s="67" t="s">
        <v>283</v>
      </c>
      <c r="AE46" s="67" t="s">
        <v>283</v>
      </c>
      <c r="AF46" s="67" t="s">
        <v>283</v>
      </c>
      <c r="AG46" s="67" t="s">
        <v>283</v>
      </c>
    </row>
    <row r="47" spans="1:33" s="48" customFormat="1" x14ac:dyDescent="0.25">
      <c r="A47" s="199" t="s">
        <v>651</v>
      </c>
      <c r="B47" s="200" t="s">
        <v>654</v>
      </c>
      <c r="C47" s="199" t="s">
        <v>282</v>
      </c>
      <c r="D47" s="205" t="s">
        <v>283</v>
      </c>
      <c r="E47" s="205" t="s">
        <v>283</v>
      </c>
      <c r="F47" s="205" t="s">
        <v>283</v>
      </c>
      <c r="G47" s="205" t="s">
        <v>283</v>
      </c>
      <c r="H47" s="205" t="s">
        <v>283</v>
      </c>
      <c r="I47" s="205" t="s">
        <v>283</v>
      </c>
      <c r="J47" s="205" t="s">
        <v>283</v>
      </c>
      <c r="K47" s="205" t="s">
        <v>283</v>
      </c>
      <c r="L47" s="205" t="s">
        <v>283</v>
      </c>
      <c r="M47" s="205" t="s">
        <v>283</v>
      </c>
      <c r="N47" s="205" t="s">
        <v>283</v>
      </c>
      <c r="O47" s="205" t="s">
        <v>283</v>
      </c>
      <c r="P47" s="205" t="s">
        <v>283</v>
      </c>
      <c r="Q47" s="205" t="s">
        <v>283</v>
      </c>
      <c r="R47" s="205" t="s">
        <v>283</v>
      </c>
      <c r="S47" s="205" t="s">
        <v>283</v>
      </c>
      <c r="T47" s="205" t="s">
        <v>283</v>
      </c>
      <c r="U47" s="205" t="s">
        <v>283</v>
      </c>
      <c r="V47" s="203">
        <v>4.915</v>
      </c>
      <c r="W47" s="205" t="s">
        <v>283</v>
      </c>
      <c r="X47" s="205" t="s">
        <v>283</v>
      </c>
      <c r="Y47" s="205" t="s">
        <v>283</v>
      </c>
      <c r="Z47" s="205" t="s">
        <v>283</v>
      </c>
      <c r="AA47" s="205" t="s">
        <v>283</v>
      </c>
      <c r="AB47" s="203">
        <v>4.915</v>
      </c>
      <c r="AC47" s="205" t="s">
        <v>283</v>
      </c>
      <c r="AD47" s="205" t="s">
        <v>283</v>
      </c>
      <c r="AE47" s="205" t="s">
        <v>283</v>
      </c>
      <c r="AF47" s="205" t="s">
        <v>283</v>
      </c>
      <c r="AG47" s="205" t="s">
        <v>283</v>
      </c>
    </row>
    <row r="48" spans="1:33" s="48" customFormat="1" x14ac:dyDescent="0.25">
      <c r="A48" s="199" t="s">
        <v>652</v>
      </c>
      <c r="B48" s="200" t="s">
        <v>655</v>
      </c>
      <c r="C48" s="199" t="s">
        <v>282</v>
      </c>
      <c r="D48" s="205" t="s">
        <v>283</v>
      </c>
      <c r="E48" s="205" t="s">
        <v>283</v>
      </c>
      <c r="F48" s="205" t="s">
        <v>283</v>
      </c>
      <c r="G48" s="205" t="s">
        <v>283</v>
      </c>
      <c r="H48" s="205" t="s">
        <v>283</v>
      </c>
      <c r="I48" s="205" t="s">
        <v>283</v>
      </c>
      <c r="J48" s="205" t="s">
        <v>283</v>
      </c>
      <c r="K48" s="205" t="s">
        <v>283</v>
      </c>
      <c r="L48" s="205" t="s">
        <v>283</v>
      </c>
      <c r="M48" s="205" t="s">
        <v>283</v>
      </c>
      <c r="N48" s="205" t="s">
        <v>283</v>
      </c>
      <c r="O48" s="205" t="s">
        <v>283</v>
      </c>
      <c r="P48" s="205" t="s">
        <v>283</v>
      </c>
      <c r="Q48" s="205" t="s">
        <v>283</v>
      </c>
      <c r="R48" s="205" t="s">
        <v>283</v>
      </c>
      <c r="S48" s="205" t="s">
        <v>283</v>
      </c>
      <c r="T48" s="205" t="s">
        <v>283</v>
      </c>
      <c r="U48" s="205" t="s">
        <v>283</v>
      </c>
      <c r="V48" s="99">
        <v>0</v>
      </c>
      <c r="W48" s="205" t="s">
        <v>283</v>
      </c>
      <c r="X48" s="205" t="s">
        <v>283</v>
      </c>
      <c r="Y48" s="205" t="s">
        <v>283</v>
      </c>
      <c r="Z48" s="205" t="s">
        <v>283</v>
      </c>
      <c r="AA48" s="205" t="s">
        <v>283</v>
      </c>
      <c r="AB48" s="105">
        <v>0</v>
      </c>
      <c r="AC48" s="205" t="s">
        <v>283</v>
      </c>
      <c r="AD48" s="205" t="s">
        <v>283</v>
      </c>
      <c r="AE48" s="205" t="s">
        <v>283</v>
      </c>
      <c r="AF48" s="205" t="s">
        <v>283</v>
      </c>
      <c r="AG48" s="205" t="s">
        <v>283</v>
      </c>
    </row>
    <row r="49" spans="1:33" s="48" customFormat="1" ht="31.5" x14ac:dyDescent="0.25">
      <c r="A49" s="111" t="s">
        <v>271</v>
      </c>
      <c r="B49" s="88" t="s">
        <v>273</v>
      </c>
      <c r="C49" s="116" t="s">
        <v>291</v>
      </c>
      <c r="D49" s="67" t="s">
        <v>283</v>
      </c>
      <c r="E49" s="67" t="s">
        <v>283</v>
      </c>
      <c r="F49" s="67" t="s">
        <v>283</v>
      </c>
      <c r="G49" s="67" t="s">
        <v>283</v>
      </c>
      <c r="H49" s="67" t="s">
        <v>283</v>
      </c>
      <c r="I49" s="67" t="s">
        <v>283</v>
      </c>
      <c r="J49" s="67" t="s">
        <v>283</v>
      </c>
      <c r="K49" s="67" t="s">
        <v>283</v>
      </c>
      <c r="L49" s="67" t="s">
        <v>283</v>
      </c>
      <c r="M49" s="67" t="s">
        <v>283</v>
      </c>
      <c r="N49" s="67" t="s">
        <v>283</v>
      </c>
      <c r="O49" s="67" t="s">
        <v>283</v>
      </c>
      <c r="P49" s="67" t="s">
        <v>283</v>
      </c>
      <c r="Q49" s="67" t="s">
        <v>283</v>
      </c>
      <c r="R49" s="67" t="s">
        <v>283</v>
      </c>
      <c r="S49" s="67" t="s">
        <v>283</v>
      </c>
      <c r="T49" s="67" t="s">
        <v>283</v>
      </c>
      <c r="U49" s="67" t="s">
        <v>283</v>
      </c>
      <c r="V49" s="67" t="s">
        <v>283</v>
      </c>
      <c r="W49" s="67" t="s">
        <v>283</v>
      </c>
      <c r="X49" s="67" t="s">
        <v>283</v>
      </c>
      <c r="Y49" s="67" t="s">
        <v>283</v>
      </c>
      <c r="Z49" s="67" t="s">
        <v>283</v>
      </c>
      <c r="AA49" s="67" t="s">
        <v>283</v>
      </c>
      <c r="AB49" s="67" t="s">
        <v>283</v>
      </c>
      <c r="AC49" s="67" t="s">
        <v>283</v>
      </c>
      <c r="AD49" s="67" t="s">
        <v>283</v>
      </c>
      <c r="AE49" s="67" t="s">
        <v>283</v>
      </c>
      <c r="AF49" s="67" t="s">
        <v>283</v>
      </c>
      <c r="AG49" s="67" t="s">
        <v>283</v>
      </c>
    </row>
    <row r="50" spans="1:33" s="48" customFormat="1" ht="31.5" x14ac:dyDescent="0.25">
      <c r="A50" s="111" t="s">
        <v>274</v>
      </c>
      <c r="B50" s="88" t="s">
        <v>228</v>
      </c>
      <c r="C50" s="116" t="s">
        <v>291</v>
      </c>
      <c r="D50" s="67" t="s">
        <v>283</v>
      </c>
      <c r="E50" s="67" t="s">
        <v>283</v>
      </c>
      <c r="F50" s="67" t="s">
        <v>283</v>
      </c>
      <c r="G50" s="67" t="s">
        <v>283</v>
      </c>
      <c r="H50" s="67" t="s">
        <v>283</v>
      </c>
      <c r="I50" s="67" t="s">
        <v>283</v>
      </c>
      <c r="J50" s="67" t="s">
        <v>283</v>
      </c>
      <c r="K50" s="67" t="s">
        <v>283</v>
      </c>
      <c r="L50" s="67" t="s">
        <v>283</v>
      </c>
      <c r="M50" s="67" t="s">
        <v>283</v>
      </c>
      <c r="N50" s="67" t="s">
        <v>283</v>
      </c>
      <c r="O50" s="67" t="s">
        <v>283</v>
      </c>
      <c r="P50" s="67" t="s">
        <v>283</v>
      </c>
      <c r="Q50" s="67" t="s">
        <v>283</v>
      </c>
      <c r="R50" s="67" t="s">
        <v>283</v>
      </c>
      <c r="S50" s="67" t="s">
        <v>283</v>
      </c>
      <c r="T50" s="67" t="s">
        <v>283</v>
      </c>
      <c r="U50" s="67" t="s">
        <v>283</v>
      </c>
      <c r="V50" s="67" t="s">
        <v>283</v>
      </c>
      <c r="W50" s="67" t="s">
        <v>283</v>
      </c>
      <c r="X50" s="67" t="s">
        <v>283</v>
      </c>
      <c r="Y50" s="67" t="s">
        <v>283</v>
      </c>
      <c r="Z50" s="67" t="s">
        <v>283</v>
      </c>
      <c r="AA50" s="67" t="s">
        <v>283</v>
      </c>
      <c r="AB50" s="67" t="s">
        <v>283</v>
      </c>
      <c r="AC50" s="67" t="s">
        <v>283</v>
      </c>
      <c r="AD50" s="67" t="s">
        <v>283</v>
      </c>
      <c r="AE50" s="67" t="s">
        <v>283</v>
      </c>
      <c r="AF50" s="67" t="s">
        <v>283</v>
      </c>
      <c r="AG50" s="67" t="s">
        <v>283</v>
      </c>
    </row>
    <row r="51" spans="1:33" s="48" customFormat="1" x14ac:dyDescent="0.25">
      <c r="A51" s="111" t="s">
        <v>275</v>
      </c>
      <c r="B51" s="88" t="s">
        <v>229</v>
      </c>
      <c r="C51" s="116" t="s">
        <v>291</v>
      </c>
      <c r="D51" s="67" t="s">
        <v>283</v>
      </c>
      <c r="E51" s="99">
        <f>E52</f>
        <v>0.66100000000000003</v>
      </c>
      <c r="F51" s="67" t="s">
        <v>283</v>
      </c>
      <c r="G51" s="67" t="s">
        <v>283</v>
      </c>
      <c r="H51" s="67" t="s">
        <v>283</v>
      </c>
      <c r="I51" s="99" t="str">
        <f>I52</f>
        <v>2</v>
      </c>
      <c r="J51" s="67" t="s">
        <v>283</v>
      </c>
      <c r="K51" s="67" t="s">
        <v>283</v>
      </c>
      <c r="L51" s="67" t="s">
        <v>283</v>
      </c>
      <c r="M51" s="67" t="s">
        <v>283</v>
      </c>
      <c r="N51" s="67" t="s">
        <v>283</v>
      </c>
      <c r="O51" s="67" t="s">
        <v>283</v>
      </c>
      <c r="P51" s="67" t="s">
        <v>283</v>
      </c>
      <c r="Q51" s="99">
        <f>Q52</f>
        <v>1.1020000000000001</v>
      </c>
      <c r="R51" s="67" t="s">
        <v>283</v>
      </c>
      <c r="S51" s="67" t="s">
        <v>283</v>
      </c>
      <c r="T51" s="67" t="s">
        <v>283</v>
      </c>
      <c r="U51" s="99" t="str">
        <f>U52</f>
        <v>2</v>
      </c>
      <c r="V51" s="67" t="s">
        <v>283</v>
      </c>
      <c r="W51" s="99">
        <f>W56</f>
        <v>0</v>
      </c>
      <c r="X51" s="67" t="s">
        <v>283</v>
      </c>
      <c r="Y51" s="67" t="s">
        <v>283</v>
      </c>
      <c r="Z51" s="67" t="s">
        <v>283</v>
      </c>
      <c r="AA51" s="100">
        <f>AA56</f>
        <v>0</v>
      </c>
      <c r="AB51" s="67" t="s">
        <v>283</v>
      </c>
      <c r="AC51" s="99">
        <f>AC52+AC56</f>
        <v>1.7630000000000001</v>
      </c>
      <c r="AD51" s="67" t="s">
        <v>283</v>
      </c>
      <c r="AE51" s="67" t="s">
        <v>283</v>
      </c>
      <c r="AF51" s="67" t="s">
        <v>283</v>
      </c>
      <c r="AG51" s="100">
        <f>AG52+AG56</f>
        <v>4</v>
      </c>
    </row>
    <row r="52" spans="1:33" s="48" customFormat="1" ht="18.75" customHeight="1" x14ac:dyDescent="0.25">
      <c r="A52" s="111" t="s">
        <v>281</v>
      </c>
      <c r="B52" s="88" t="s">
        <v>223</v>
      </c>
      <c r="C52" s="116" t="s">
        <v>334</v>
      </c>
      <c r="D52" s="67" t="s">
        <v>283</v>
      </c>
      <c r="E52" s="99">
        <v>0.66100000000000003</v>
      </c>
      <c r="F52" s="67" t="s">
        <v>283</v>
      </c>
      <c r="G52" s="67" t="s">
        <v>283</v>
      </c>
      <c r="H52" s="67" t="s">
        <v>283</v>
      </c>
      <c r="I52" s="67" t="s">
        <v>320</v>
      </c>
      <c r="J52" s="67" t="s">
        <v>283</v>
      </c>
      <c r="K52" s="67" t="s">
        <v>283</v>
      </c>
      <c r="L52" s="67" t="s">
        <v>283</v>
      </c>
      <c r="M52" s="67" t="s">
        <v>283</v>
      </c>
      <c r="N52" s="67" t="s">
        <v>283</v>
      </c>
      <c r="O52" s="67" t="s">
        <v>283</v>
      </c>
      <c r="P52" s="67" t="s">
        <v>283</v>
      </c>
      <c r="Q52" s="99">
        <v>1.1020000000000001</v>
      </c>
      <c r="R52" s="67" t="s">
        <v>283</v>
      </c>
      <c r="S52" s="67" t="s">
        <v>283</v>
      </c>
      <c r="T52" s="67" t="s">
        <v>283</v>
      </c>
      <c r="U52" s="67" t="s">
        <v>320</v>
      </c>
      <c r="V52" s="67" t="s">
        <v>283</v>
      </c>
      <c r="W52" s="67" t="s">
        <v>283</v>
      </c>
      <c r="X52" s="67" t="s">
        <v>283</v>
      </c>
      <c r="Y52" s="67" t="s">
        <v>283</v>
      </c>
      <c r="Z52" s="67" t="s">
        <v>283</v>
      </c>
      <c r="AA52" s="67" t="s">
        <v>283</v>
      </c>
      <c r="AB52" s="67" t="s">
        <v>283</v>
      </c>
      <c r="AC52" s="99">
        <f>Q52+E52</f>
        <v>1.7630000000000001</v>
      </c>
      <c r="AD52" s="67" t="s">
        <v>283</v>
      </c>
      <c r="AE52" s="67" t="s">
        <v>283</v>
      </c>
      <c r="AF52" s="67" t="s">
        <v>283</v>
      </c>
      <c r="AG52" s="198">
        <v>4</v>
      </c>
    </row>
    <row r="53" spans="1:33" s="202" customFormat="1" ht="18.75" customHeight="1" x14ac:dyDescent="0.25">
      <c r="A53" s="199" t="s">
        <v>643</v>
      </c>
      <c r="B53" s="200" t="s">
        <v>646</v>
      </c>
      <c r="C53" s="204" t="s">
        <v>334</v>
      </c>
      <c r="D53" s="205" t="s">
        <v>283</v>
      </c>
      <c r="E53" s="203">
        <v>0.66100000000000003</v>
      </c>
      <c r="F53" s="205" t="s">
        <v>283</v>
      </c>
      <c r="G53" s="205" t="s">
        <v>283</v>
      </c>
      <c r="H53" s="205" t="s">
        <v>283</v>
      </c>
      <c r="I53" s="205" t="s">
        <v>320</v>
      </c>
      <c r="J53" s="205" t="s">
        <v>283</v>
      </c>
      <c r="K53" s="205" t="s">
        <v>283</v>
      </c>
      <c r="L53" s="205" t="s">
        <v>283</v>
      </c>
      <c r="M53" s="205" t="s">
        <v>283</v>
      </c>
      <c r="N53" s="205" t="s">
        <v>283</v>
      </c>
      <c r="O53" s="205" t="s">
        <v>283</v>
      </c>
      <c r="P53" s="205" t="s">
        <v>283</v>
      </c>
      <c r="Q53" s="203">
        <v>0</v>
      </c>
      <c r="R53" s="205" t="s">
        <v>283</v>
      </c>
      <c r="S53" s="205" t="s">
        <v>283</v>
      </c>
      <c r="T53" s="205" t="s">
        <v>283</v>
      </c>
      <c r="U53" s="205" t="s">
        <v>647</v>
      </c>
      <c r="V53" s="205" t="s">
        <v>283</v>
      </c>
      <c r="W53" s="205" t="s">
        <v>283</v>
      </c>
      <c r="X53" s="205" t="s">
        <v>283</v>
      </c>
      <c r="Y53" s="205" t="s">
        <v>283</v>
      </c>
      <c r="Z53" s="205" t="s">
        <v>283</v>
      </c>
      <c r="AA53" s="205" t="s">
        <v>283</v>
      </c>
      <c r="AB53" s="205" t="s">
        <v>283</v>
      </c>
      <c r="AC53" s="99">
        <f>Q53+E53</f>
        <v>0.66100000000000003</v>
      </c>
      <c r="AD53" s="205" t="s">
        <v>283</v>
      </c>
      <c r="AE53" s="205" t="s">
        <v>283</v>
      </c>
      <c r="AF53" s="205" t="s">
        <v>283</v>
      </c>
      <c r="AG53" s="205" t="s">
        <v>320</v>
      </c>
    </row>
    <row r="54" spans="1:33" s="202" customFormat="1" ht="18.75" customHeight="1" x14ac:dyDescent="0.25">
      <c r="A54" s="199" t="s">
        <v>644</v>
      </c>
      <c r="B54" s="200" t="s">
        <v>645</v>
      </c>
      <c r="C54" s="204" t="s">
        <v>334</v>
      </c>
      <c r="D54" s="205" t="s">
        <v>283</v>
      </c>
      <c r="E54" s="203">
        <v>0</v>
      </c>
      <c r="F54" s="205" t="s">
        <v>283</v>
      </c>
      <c r="G54" s="205" t="s">
        <v>283</v>
      </c>
      <c r="H54" s="205" t="s">
        <v>283</v>
      </c>
      <c r="I54" s="205" t="s">
        <v>647</v>
      </c>
      <c r="J54" s="205" t="s">
        <v>283</v>
      </c>
      <c r="K54" s="205" t="s">
        <v>283</v>
      </c>
      <c r="L54" s="205" t="s">
        <v>283</v>
      </c>
      <c r="M54" s="205" t="s">
        <v>283</v>
      </c>
      <c r="N54" s="205" t="s">
        <v>283</v>
      </c>
      <c r="O54" s="205" t="s">
        <v>283</v>
      </c>
      <c r="P54" s="205" t="s">
        <v>283</v>
      </c>
      <c r="Q54" s="203">
        <v>1.1020000000000001</v>
      </c>
      <c r="R54" s="205" t="s">
        <v>283</v>
      </c>
      <c r="S54" s="205" t="s">
        <v>283</v>
      </c>
      <c r="T54" s="205" t="s">
        <v>283</v>
      </c>
      <c r="U54" s="205" t="s">
        <v>320</v>
      </c>
      <c r="V54" s="205" t="s">
        <v>283</v>
      </c>
      <c r="W54" s="205" t="s">
        <v>283</v>
      </c>
      <c r="X54" s="205" t="s">
        <v>283</v>
      </c>
      <c r="Y54" s="205" t="s">
        <v>283</v>
      </c>
      <c r="Z54" s="205" t="s">
        <v>283</v>
      </c>
      <c r="AA54" s="205" t="s">
        <v>283</v>
      </c>
      <c r="AB54" s="205" t="s">
        <v>283</v>
      </c>
      <c r="AC54" s="99">
        <f>Q54+E54</f>
        <v>1.1020000000000001</v>
      </c>
      <c r="AD54" s="205" t="s">
        <v>283</v>
      </c>
      <c r="AE54" s="205" t="s">
        <v>283</v>
      </c>
      <c r="AF54" s="205" t="s">
        <v>283</v>
      </c>
      <c r="AG54" s="205" t="s">
        <v>320</v>
      </c>
    </row>
    <row r="55" spans="1:33" s="48" customFormat="1" x14ac:dyDescent="0.25">
      <c r="A55" s="114" t="s">
        <v>317</v>
      </c>
      <c r="B55" s="103" t="s">
        <v>476</v>
      </c>
      <c r="C55" s="116" t="s">
        <v>292</v>
      </c>
      <c r="D55" s="67" t="s">
        <v>283</v>
      </c>
      <c r="E55" s="67" t="s">
        <v>283</v>
      </c>
      <c r="F55" s="67" t="s">
        <v>283</v>
      </c>
      <c r="G55" s="67" t="s">
        <v>283</v>
      </c>
      <c r="H55" s="67" t="s">
        <v>283</v>
      </c>
      <c r="I55" s="67" t="s">
        <v>283</v>
      </c>
      <c r="J55" s="67" t="s">
        <v>283</v>
      </c>
      <c r="K55" s="67" t="s">
        <v>283</v>
      </c>
      <c r="L55" s="67" t="s">
        <v>283</v>
      </c>
      <c r="M55" s="67" t="s">
        <v>283</v>
      </c>
      <c r="N55" s="67" t="s">
        <v>283</v>
      </c>
      <c r="O55" s="67" t="s">
        <v>283</v>
      </c>
      <c r="P55" s="67" t="s">
        <v>283</v>
      </c>
      <c r="Q55" s="67" t="s">
        <v>283</v>
      </c>
      <c r="R55" s="67" t="s">
        <v>283</v>
      </c>
      <c r="S55" s="67" t="s">
        <v>283</v>
      </c>
      <c r="T55" s="67" t="s">
        <v>283</v>
      </c>
      <c r="U55" s="67" t="s">
        <v>283</v>
      </c>
      <c r="V55" s="67" t="s">
        <v>283</v>
      </c>
      <c r="W55" s="67" t="s">
        <v>283</v>
      </c>
      <c r="X55" s="67" t="s">
        <v>283</v>
      </c>
      <c r="Y55" s="67" t="s">
        <v>283</v>
      </c>
      <c r="Z55" s="67" t="s">
        <v>283</v>
      </c>
      <c r="AA55" s="67" t="s">
        <v>283</v>
      </c>
      <c r="AB55" s="67" t="s">
        <v>283</v>
      </c>
      <c r="AC55" s="67" t="s">
        <v>283</v>
      </c>
      <c r="AD55" s="67" t="s">
        <v>283</v>
      </c>
      <c r="AE55" s="67" t="s">
        <v>283</v>
      </c>
      <c r="AF55" s="67" t="s">
        <v>283</v>
      </c>
      <c r="AG55" s="67" t="s">
        <v>283</v>
      </c>
    </row>
    <row r="56" spans="1:33" s="48" customFormat="1" x14ac:dyDescent="0.25">
      <c r="A56" s="244"/>
      <c r="B56" s="255"/>
      <c r="C56" s="244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60"/>
      <c r="X56" s="259"/>
      <c r="Y56" s="259"/>
      <c r="Z56" s="259"/>
      <c r="AA56" s="259"/>
      <c r="AB56" s="259"/>
      <c r="AC56" s="260"/>
      <c r="AD56" s="259"/>
      <c r="AE56" s="259"/>
      <c r="AF56" s="259"/>
      <c r="AG56" s="259"/>
    </row>
    <row r="68" spans="32:32" x14ac:dyDescent="0.25">
      <c r="AF68" s="1" t="s">
        <v>29</v>
      </c>
    </row>
  </sheetData>
  <mergeCells count="22">
    <mergeCell ref="A12:AG12"/>
    <mergeCell ref="A13:AG13"/>
    <mergeCell ref="A5:AG5"/>
    <mergeCell ref="A10:AG10"/>
    <mergeCell ref="A4:AG4"/>
    <mergeCell ref="A7:AG7"/>
    <mergeCell ref="A8:AG8"/>
    <mergeCell ref="A14:AG14"/>
    <mergeCell ref="A15:A18"/>
    <mergeCell ref="B15:B18"/>
    <mergeCell ref="C15:C18"/>
    <mergeCell ref="E17:I17"/>
    <mergeCell ref="K17:O17"/>
    <mergeCell ref="Q17:U17"/>
    <mergeCell ref="W17:AA17"/>
    <mergeCell ref="AC17:AG17"/>
    <mergeCell ref="D16:I16"/>
    <mergeCell ref="J16:O16"/>
    <mergeCell ref="P16:U16"/>
    <mergeCell ref="V16:AA16"/>
    <mergeCell ref="AB16:AG16"/>
    <mergeCell ref="D15:AG15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59"/>
  <sheetViews>
    <sheetView view="pageBreakPreview" topLeftCell="A28" zoomScale="74" zoomScaleNormal="100" zoomScaleSheetLayoutView="74" workbookViewId="0">
      <selection activeCell="E46" sqref="E46:AZ47"/>
    </sheetView>
  </sheetViews>
  <sheetFormatPr defaultRowHeight="15.75" x14ac:dyDescent="0.25"/>
  <cols>
    <col min="1" max="1" width="11.375" style="1" customWidth="1"/>
    <col min="2" max="2" width="48.875" style="1" customWidth="1"/>
    <col min="3" max="3" width="13.875" style="1" customWidth="1"/>
    <col min="4" max="4" width="6" style="1" customWidth="1"/>
    <col min="5" max="5" width="9.375" style="1" customWidth="1"/>
    <col min="6" max="6" width="9.75" style="1" customWidth="1"/>
    <col min="7" max="7" width="10.5" style="1" customWidth="1"/>
    <col min="8" max="8" width="6" style="1" customWidth="1"/>
    <col min="9" max="9" width="9.25" style="1" customWidth="1"/>
    <col min="10" max="12" width="6" style="1" customWidth="1"/>
    <col min="13" max="13" width="9.125" style="1" customWidth="1"/>
    <col min="14" max="16" width="6" style="1" customWidth="1"/>
    <col min="17" max="17" width="10" style="1" customWidth="1"/>
    <col min="18" max="20" width="6" style="1" customWidth="1"/>
    <col min="21" max="21" width="9.5" style="1" customWidth="1"/>
    <col min="22" max="23" width="10.125" style="1" customWidth="1"/>
    <col min="24" max="24" width="6" style="1" customWidth="1"/>
    <col min="25" max="25" width="9.5" style="1" customWidth="1"/>
    <col min="26" max="28" width="6" style="1" customWidth="1"/>
    <col min="29" max="29" width="10" style="1" customWidth="1"/>
    <col min="30" max="30" width="10.75" style="1" customWidth="1"/>
    <col min="31" max="31" width="8.875" style="1" customWidth="1"/>
    <col min="32" max="32" width="6" style="1" customWidth="1"/>
    <col min="33" max="33" width="9.125" style="1" customWidth="1"/>
    <col min="34" max="36" width="6" style="1" customWidth="1"/>
    <col min="37" max="37" width="9.375" style="1" customWidth="1"/>
    <col min="38" max="38" width="10.5" style="1" customWidth="1"/>
    <col min="39" max="39" width="9.875" style="1" customWidth="1"/>
    <col min="40" max="40" width="6" style="1" customWidth="1"/>
    <col min="41" max="41" width="9.5" style="1" customWidth="1"/>
    <col min="42" max="42" width="5.125" style="1" customWidth="1"/>
    <col min="43" max="44" width="6" style="1" customWidth="1"/>
    <col min="45" max="45" width="8.875" style="1" customWidth="1"/>
    <col min="46" max="46" width="7.5" style="1" customWidth="1"/>
    <col min="47" max="47" width="8.875" style="1" customWidth="1"/>
    <col min="48" max="48" width="6" style="1" customWidth="1"/>
    <col min="49" max="49" width="9.125" style="1" customWidth="1"/>
    <col min="50" max="51" width="6" style="1" customWidth="1"/>
    <col min="52" max="52" width="16.375" style="1" customWidth="1"/>
    <col min="53" max="62" width="5" style="1" customWidth="1"/>
    <col min="63" max="16384" width="9" style="1"/>
  </cols>
  <sheetData>
    <row r="1" spans="1:53" ht="18.75" x14ac:dyDescent="0.25">
      <c r="T1" s="48"/>
      <c r="U1" s="48"/>
      <c r="V1" s="48"/>
      <c r="W1" s="48"/>
      <c r="X1" s="48"/>
      <c r="AA1" s="48"/>
      <c r="AZ1" s="17" t="s">
        <v>338</v>
      </c>
    </row>
    <row r="2" spans="1:53" ht="18.75" x14ac:dyDescent="0.3">
      <c r="T2" s="48"/>
      <c r="U2" s="48"/>
      <c r="V2" s="48"/>
      <c r="W2" s="48"/>
      <c r="X2" s="48"/>
      <c r="AA2" s="48"/>
      <c r="AZ2" s="12" t="s">
        <v>1</v>
      </c>
    </row>
    <row r="3" spans="1:53" ht="18.75" x14ac:dyDescent="0.3">
      <c r="T3" s="48"/>
      <c r="U3" s="48"/>
      <c r="V3" s="48"/>
      <c r="W3" s="48"/>
      <c r="X3" s="48"/>
      <c r="AA3" s="48"/>
      <c r="AZ3" s="12" t="s">
        <v>641</v>
      </c>
    </row>
    <row r="4" spans="1:53" x14ac:dyDescent="0.25">
      <c r="A4" s="301" t="s">
        <v>339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</row>
    <row r="5" spans="1:53" x14ac:dyDescent="0.25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2"/>
      <c r="R5" s="302"/>
      <c r="S5" s="302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</row>
    <row r="6" spans="1:53" ht="18.75" x14ac:dyDescent="0.25">
      <c r="A6" s="293" t="s">
        <v>639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</row>
    <row r="7" spans="1:53" x14ac:dyDescent="0.25">
      <c r="A7" s="294" t="s">
        <v>101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</row>
    <row r="8" spans="1:53" x14ac:dyDescent="0.25">
      <c r="A8" s="290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</row>
    <row r="9" spans="1:53" x14ac:dyDescent="0.25">
      <c r="A9" s="290" t="s">
        <v>640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</row>
    <row r="10" spans="1:53" ht="15.75" customHeight="1" x14ac:dyDescent="0.25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</row>
    <row r="11" spans="1:53" ht="18.75" x14ac:dyDescent="0.3">
      <c r="A11" s="289" t="s">
        <v>340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89"/>
      <c r="AH11" s="289"/>
      <c r="AI11" s="289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</row>
    <row r="12" spans="1:53" x14ac:dyDescent="0.25">
      <c r="A12" s="290" t="s">
        <v>341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0"/>
      <c r="AF12" s="290"/>
      <c r="AG12" s="290"/>
      <c r="AH12" s="290"/>
      <c r="AI12" s="290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1:53" x14ac:dyDescent="0.25">
      <c r="A13" s="314"/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  <c r="AB13" s="314"/>
      <c r="AC13" s="314"/>
      <c r="AD13" s="314"/>
      <c r="AE13" s="314"/>
      <c r="AF13" s="314"/>
      <c r="AG13" s="314"/>
      <c r="AH13" s="314"/>
      <c r="AI13" s="314"/>
      <c r="AJ13" s="314"/>
      <c r="AK13" s="314"/>
      <c r="AL13" s="314"/>
      <c r="AM13" s="314"/>
      <c r="AN13" s="314"/>
      <c r="AO13" s="314"/>
      <c r="AP13" s="314"/>
      <c r="AQ13" s="314"/>
      <c r="AR13" s="314"/>
      <c r="AS13" s="314"/>
      <c r="AT13" s="314"/>
      <c r="AU13" s="314"/>
      <c r="AV13" s="314"/>
      <c r="AW13" s="314"/>
      <c r="AX13" s="314"/>
      <c r="AY13" s="314"/>
    </row>
    <row r="14" spans="1:53" ht="24.75" customHeight="1" x14ac:dyDescent="0.25">
      <c r="A14" s="298" t="s">
        <v>49</v>
      </c>
      <c r="B14" s="298" t="s">
        <v>22</v>
      </c>
      <c r="C14" s="298" t="s">
        <v>3</v>
      </c>
      <c r="D14" s="281" t="s">
        <v>342</v>
      </c>
      <c r="E14" s="281"/>
      <c r="F14" s="281"/>
      <c r="G14" s="281"/>
      <c r="H14" s="281"/>
      <c r="I14" s="281"/>
      <c r="J14" s="281"/>
      <c r="K14" s="281"/>
      <c r="L14" s="285" t="s">
        <v>343</v>
      </c>
      <c r="M14" s="286"/>
      <c r="N14" s="286"/>
      <c r="O14" s="286"/>
      <c r="P14" s="286"/>
      <c r="Q14" s="286"/>
      <c r="R14" s="286"/>
      <c r="S14" s="286"/>
      <c r="T14" s="315" t="s">
        <v>344</v>
      </c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 t="s">
        <v>344</v>
      </c>
      <c r="AK14" s="315"/>
      <c r="AL14" s="315"/>
      <c r="AM14" s="315"/>
      <c r="AN14" s="315"/>
      <c r="AO14" s="315"/>
      <c r="AP14" s="315"/>
      <c r="AQ14" s="315"/>
      <c r="AR14" s="315"/>
      <c r="AS14" s="315"/>
      <c r="AT14" s="315"/>
      <c r="AU14" s="315"/>
      <c r="AV14" s="315"/>
      <c r="AW14" s="315"/>
      <c r="AX14" s="315"/>
      <c r="AY14" s="315"/>
      <c r="AZ14" s="295" t="s">
        <v>47</v>
      </c>
    </row>
    <row r="15" spans="1:53" ht="29.25" customHeight="1" x14ac:dyDescent="0.25">
      <c r="A15" s="298"/>
      <c r="B15" s="298"/>
      <c r="C15" s="298"/>
      <c r="D15" s="281"/>
      <c r="E15" s="281"/>
      <c r="F15" s="281"/>
      <c r="G15" s="281"/>
      <c r="H15" s="281"/>
      <c r="I15" s="281"/>
      <c r="J15" s="281"/>
      <c r="K15" s="281"/>
      <c r="L15" s="278"/>
      <c r="M15" s="279"/>
      <c r="N15" s="279"/>
      <c r="O15" s="279"/>
      <c r="P15" s="279"/>
      <c r="Q15" s="279"/>
      <c r="R15" s="279"/>
      <c r="S15" s="279"/>
      <c r="T15" s="305" t="s">
        <v>306</v>
      </c>
      <c r="U15" s="305"/>
      <c r="V15" s="305"/>
      <c r="W15" s="305"/>
      <c r="X15" s="305"/>
      <c r="Y15" s="305"/>
      <c r="Z15" s="305"/>
      <c r="AA15" s="305"/>
      <c r="AB15" s="305" t="s">
        <v>307</v>
      </c>
      <c r="AC15" s="305"/>
      <c r="AD15" s="305"/>
      <c r="AE15" s="305"/>
      <c r="AF15" s="305"/>
      <c r="AG15" s="305"/>
      <c r="AH15" s="305"/>
      <c r="AI15" s="305"/>
      <c r="AJ15" s="305" t="s">
        <v>308</v>
      </c>
      <c r="AK15" s="305"/>
      <c r="AL15" s="305"/>
      <c r="AM15" s="305"/>
      <c r="AN15" s="305"/>
      <c r="AO15" s="305"/>
      <c r="AP15" s="305"/>
      <c r="AQ15" s="305"/>
      <c r="AR15" s="297" t="s">
        <v>345</v>
      </c>
      <c r="AS15" s="297"/>
      <c r="AT15" s="297"/>
      <c r="AU15" s="297"/>
      <c r="AV15" s="297"/>
      <c r="AW15" s="297"/>
      <c r="AX15" s="297"/>
      <c r="AY15" s="297"/>
      <c r="AZ15" s="295"/>
    </row>
    <row r="16" spans="1:53" ht="69" customHeight="1" x14ac:dyDescent="0.25">
      <c r="A16" s="298"/>
      <c r="B16" s="298"/>
      <c r="C16" s="298"/>
      <c r="D16" s="305" t="s">
        <v>14</v>
      </c>
      <c r="E16" s="305"/>
      <c r="F16" s="305"/>
      <c r="G16" s="305"/>
      <c r="H16" s="298" t="s">
        <v>111</v>
      </c>
      <c r="I16" s="298"/>
      <c r="J16" s="298"/>
      <c r="K16" s="298"/>
      <c r="L16" s="305" t="s">
        <v>114</v>
      </c>
      <c r="M16" s="305"/>
      <c r="N16" s="305"/>
      <c r="O16" s="305"/>
      <c r="P16" s="298" t="s">
        <v>111</v>
      </c>
      <c r="Q16" s="298"/>
      <c r="R16" s="298"/>
      <c r="S16" s="298"/>
      <c r="T16" s="305" t="s">
        <v>107</v>
      </c>
      <c r="U16" s="305"/>
      <c r="V16" s="305"/>
      <c r="W16" s="305"/>
      <c r="X16" s="298" t="s">
        <v>111</v>
      </c>
      <c r="Y16" s="298"/>
      <c r="Z16" s="298"/>
      <c r="AA16" s="298"/>
      <c r="AB16" s="305" t="s">
        <v>107</v>
      </c>
      <c r="AC16" s="305"/>
      <c r="AD16" s="305"/>
      <c r="AE16" s="305"/>
      <c r="AF16" s="298" t="s">
        <v>111</v>
      </c>
      <c r="AG16" s="298"/>
      <c r="AH16" s="298"/>
      <c r="AI16" s="298"/>
      <c r="AJ16" s="305" t="s">
        <v>14</v>
      </c>
      <c r="AK16" s="305"/>
      <c r="AL16" s="305"/>
      <c r="AM16" s="305"/>
      <c r="AN16" s="298" t="s">
        <v>111</v>
      </c>
      <c r="AO16" s="298"/>
      <c r="AP16" s="298"/>
      <c r="AQ16" s="298"/>
      <c r="AR16" s="305" t="s">
        <v>14</v>
      </c>
      <c r="AS16" s="305"/>
      <c r="AT16" s="305"/>
      <c r="AU16" s="305"/>
      <c r="AV16" s="298" t="s">
        <v>46</v>
      </c>
      <c r="AW16" s="298"/>
      <c r="AX16" s="298"/>
      <c r="AY16" s="298"/>
      <c r="AZ16" s="295"/>
    </row>
    <row r="17" spans="1:52" ht="60.75" customHeight="1" x14ac:dyDescent="0.25">
      <c r="A17" s="298"/>
      <c r="B17" s="298"/>
      <c r="C17" s="298"/>
      <c r="D17" s="45" t="s">
        <v>172</v>
      </c>
      <c r="E17" s="45" t="s">
        <v>173</v>
      </c>
      <c r="F17" s="45" t="s">
        <v>174</v>
      </c>
      <c r="G17" s="45" t="s">
        <v>346</v>
      </c>
      <c r="H17" s="45" t="s">
        <v>172</v>
      </c>
      <c r="I17" s="45" t="s">
        <v>173</v>
      </c>
      <c r="J17" s="45" t="s">
        <v>174</v>
      </c>
      <c r="K17" s="45" t="s">
        <v>346</v>
      </c>
      <c r="L17" s="45" t="s">
        <v>172</v>
      </c>
      <c r="M17" s="45" t="s">
        <v>173</v>
      </c>
      <c r="N17" s="45" t="s">
        <v>174</v>
      </c>
      <c r="O17" s="45" t="s">
        <v>346</v>
      </c>
      <c r="P17" s="45" t="s">
        <v>172</v>
      </c>
      <c r="Q17" s="45" t="s">
        <v>173</v>
      </c>
      <c r="R17" s="45" t="s">
        <v>174</v>
      </c>
      <c r="S17" s="45" t="s">
        <v>346</v>
      </c>
      <c r="T17" s="45" t="s">
        <v>172</v>
      </c>
      <c r="U17" s="45" t="s">
        <v>173</v>
      </c>
      <c r="V17" s="45" t="s">
        <v>174</v>
      </c>
      <c r="W17" s="45" t="s">
        <v>346</v>
      </c>
      <c r="X17" s="45" t="s">
        <v>172</v>
      </c>
      <c r="Y17" s="45" t="s">
        <v>173</v>
      </c>
      <c r="Z17" s="45" t="s">
        <v>174</v>
      </c>
      <c r="AA17" s="45" t="s">
        <v>346</v>
      </c>
      <c r="AB17" s="45" t="s">
        <v>172</v>
      </c>
      <c r="AC17" s="45" t="s">
        <v>173</v>
      </c>
      <c r="AD17" s="45" t="s">
        <v>174</v>
      </c>
      <c r="AE17" s="45" t="s">
        <v>346</v>
      </c>
      <c r="AF17" s="45" t="s">
        <v>172</v>
      </c>
      <c r="AG17" s="45" t="s">
        <v>173</v>
      </c>
      <c r="AH17" s="45" t="s">
        <v>174</v>
      </c>
      <c r="AI17" s="45" t="s">
        <v>346</v>
      </c>
      <c r="AJ17" s="45" t="s">
        <v>172</v>
      </c>
      <c r="AK17" s="45" t="s">
        <v>173</v>
      </c>
      <c r="AL17" s="45" t="s">
        <v>174</v>
      </c>
      <c r="AM17" s="45" t="s">
        <v>346</v>
      </c>
      <c r="AN17" s="45" t="s">
        <v>172</v>
      </c>
      <c r="AO17" s="45" t="s">
        <v>173</v>
      </c>
      <c r="AP17" s="45" t="s">
        <v>174</v>
      </c>
      <c r="AQ17" s="45" t="s">
        <v>346</v>
      </c>
      <c r="AR17" s="45" t="s">
        <v>172</v>
      </c>
      <c r="AS17" s="45" t="s">
        <v>173</v>
      </c>
      <c r="AT17" s="45" t="s">
        <v>174</v>
      </c>
      <c r="AU17" s="45" t="s">
        <v>346</v>
      </c>
      <c r="AV17" s="45" t="s">
        <v>172</v>
      </c>
      <c r="AW17" s="45" t="s">
        <v>173</v>
      </c>
      <c r="AX17" s="45" t="s">
        <v>174</v>
      </c>
      <c r="AY17" s="45" t="s">
        <v>346</v>
      </c>
      <c r="AZ17" s="295"/>
    </row>
    <row r="18" spans="1:52" x14ac:dyDescent="0.25">
      <c r="A18" s="116">
        <v>1</v>
      </c>
      <c r="B18" s="116">
        <v>2</v>
      </c>
      <c r="C18" s="116">
        <v>3</v>
      </c>
      <c r="D18" s="67" t="s">
        <v>33</v>
      </c>
      <c r="E18" s="67" t="s">
        <v>34</v>
      </c>
      <c r="F18" s="67" t="s">
        <v>35</v>
      </c>
      <c r="G18" s="67" t="s">
        <v>36</v>
      </c>
      <c r="H18" s="67" t="s">
        <v>55</v>
      </c>
      <c r="I18" s="67" t="s">
        <v>56</v>
      </c>
      <c r="J18" s="67" t="s">
        <v>57</v>
      </c>
      <c r="K18" s="67" t="s">
        <v>58</v>
      </c>
      <c r="L18" s="67" t="s">
        <v>347</v>
      </c>
      <c r="M18" s="67" t="s">
        <v>348</v>
      </c>
      <c r="N18" s="67" t="s">
        <v>349</v>
      </c>
      <c r="O18" s="67" t="s">
        <v>350</v>
      </c>
      <c r="P18" s="67" t="s">
        <v>351</v>
      </c>
      <c r="Q18" s="67" t="s">
        <v>352</v>
      </c>
      <c r="R18" s="67" t="s">
        <v>353</v>
      </c>
      <c r="S18" s="67" t="s">
        <v>354</v>
      </c>
      <c r="T18" s="67" t="s">
        <v>75</v>
      </c>
      <c r="U18" s="67" t="s">
        <v>76</v>
      </c>
      <c r="V18" s="67" t="s">
        <v>77</v>
      </c>
      <c r="W18" s="67" t="s">
        <v>78</v>
      </c>
      <c r="X18" s="67" t="s">
        <v>81</v>
      </c>
      <c r="Y18" s="67" t="s">
        <v>82</v>
      </c>
      <c r="Z18" s="67" t="s">
        <v>83</v>
      </c>
      <c r="AA18" s="67" t="s">
        <v>84</v>
      </c>
      <c r="AB18" s="67" t="s">
        <v>355</v>
      </c>
      <c r="AC18" s="67" t="s">
        <v>356</v>
      </c>
      <c r="AD18" s="67" t="s">
        <v>357</v>
      </c>
      <c r="AE18" s="67" t="s">
        <v>358</v>
      </c>
      <c r="AF18" s="67" t="s">
        <v>359</v>
      </c>
      <c r="AG18" s="67" t="s">
        <v>360</v>
      </c>
      <c r="AH18" s="67" t="s">
        <v>361</v>
      </c>
      <c r="AI18" s="67" t="s">
        <v>362</v>
      </c>
      <c r="AJ18" s="67" t="s">
        <v>363</v>
      </c>
      <c r="AK18" s="67" t="s">
        <v>364</v>
      </c>
      <c r="AL18" s="67" t="s">
        <v>365</v>
      </c>
      <c r="AM18" s="67" t="s">
        <v>366</v>
      </c>
      <c r="AN18" s="67" t="s">
        <v>367</v>
      </c>
      <c r="AO18" s="67" t="s">
        <v>368</v>
      </c>
      <c r="AP18" s="67" t="s">
        <v>369</v>
      </c>
      <c r="AQ18" s="67" t="s">
        <v>370</v>
      </c>
      <c r="AR18" s="67" t="s">
        <v>88</v>
      </c>
      <c r="AS18" s="67" t="s">
        <v>89</v>
      </c>
      <c r="AT18" s="67" t="s">
        <v>90</v>
      </c>
      <c r="AU18" s="67" t="s">
        <v>91</v>
      </c>
      <c r="AV18" s="67" t="s">
        <v>94</v>
      </c>
      <c r="AW18" s="67" t="s">
        <v>95</v>
      </c>
      <c r="AX18" s="67" t="s">
        <v>96</v>
      </c>
      <c r="AY18" s="67" t="s">
        <v>97</v>
      </c>
      <c r="AZ18" s="116">
        <v>8</v>
      </c>
    </row>
    <row r="19" spans="1:52" ht="31.5" x14ac:dyDescent="0.25">
      <c r="A19" s="89">
        <v>0</v>
      </c>
      <c r="B19" s="93" t="s">
        <v>224</v>
      </c>
      <c r="C19" s="116" t="s">
        <v>291</v>
      </c>
      <c r="D19" s="111" t="s">
        <v>283</v>
      </c>
      <c r="E19" s="111" t="s">
        <v>283</v>
      </c>
      <c r="F19" s="105">
        <f>F22</f>
        <v>0</v>
      </c>
      <c r="G19" s="105">
        <f>G24</f>
        <v>13795</v>
      </c>
      <c r="H19" s="111" t="s">
        <v>283</v>
      </c>
      <c r="I19" s="111" t="s">
        <v>283</v>
      </c>
      <c r="J19" s="111" t="s">
        <v>283</v>
      </c>
      <c r="K19" s="111" t="s">
        <v>283</v>
      </c>
      <c r="L19" s="111" t="s">
        <v>283</v>
      </c>
      <c r="M19" s="111" t="s">
        <v>283</v>
      </c>
      <c r="N19" s="111" t="s">
        <v>283</v>
      </c>
      <c r="O19" s="111" t="s">
        <v>283</v>
      </c>
      <c r="P19" s="111" t="s">
        <v>283</v>
      </c>
      <c r="Q19" s="111" t="s">
        <v>283</v>
      </c>
      <c r="R19" s="111" t="s">
        <v>283</v>
      </c>
      <c r="S19" s="111" t="s">
        <v>283</v>
      </c>
      <c r="T19" s="111" t="s">
        <v>283</v>
      </c>
      <c r="U19" s="111" t="s">
        <v>283</v>
      </c>
      <c r="V19" s="105" t="s">
        <v>283</v>
      </c>
      <c r="W19" s="105">
        <f>W24</f>
        <v>4</v>
      </c>
      <c r="X19" s="111" t="s">
        <v>283</v>
      </c>
      <c r="Y19" s="111" t="s">
        <v>283</v>
      </c>
      <c r="Z19" s="111" t="s">
        <v>283</v>
      </c>
      <c r="AA19" s="111" t="s">
        <v>283</v>
      </c>
      <c r="AB19" s="111" t="s">
        <v>283</v>
      </c>
      <c r="AC19" s="111" t="s">
        <v>283</v>
      </c>
      <c r="AD19" s="105" t="str">
        <f>AD22</f>
        <v>0</v>
      </c>
      <c r="AE19" s="105">
        <f>AE24</f>
        <v>4</v>
      </c>
      <c r="AF19" s="111" t="s">
        <v>283</v>
      </c>
      <c r="AG19" s="111" t="s">
        <v>283</v>
      </c>
      <c r="AH19" s="111" t="s">
        <v>283</v>
      </c>
      <c r="AI19" s="111" t="s">
        <v>283</v>
      </c>
      <c r="AJ19" s="111" t="s">
        <v>283</v>
      </c>
      <c r="AK19" s="111" t="s">
        <v>283</v>
      </c>
      <c r="AL19" s="105" t="str">
        <f>AL22</f>
        <v>0</v>
      </c>
      <c r="AM19" s="105">
        <f>AM24</f>
        <v>3</v>
      </c>
      <c r="AN19" s="111" t="s">
        <v>283</v>
      </c>
      <c r="AO19" s="111" t="s">
        <v>283</v>
      </c>
      <c r="AP19" s="111" t="s">
        <v>283</v>
      </c>
      <c r="AQ19" s="111" t="s">
        <v>283</v>
      </c>
      <c r="AR19" s="111" t="s">
        <v>283</v>
      </c>
      <c r="AS19" s="111" t="s">
        <v>283</v>
      </c>
      <c r="AT19" s="105" t="str">
        <f>AT22</f>
        <v>0</v>
      </c>
      <c r="AU19" s="105">
        <f>AU24</f>
        <v>11</v>
      </c>
      <c r="AV19" s="111" t="s">
        <v>283</v>
      </c>
      <c r="AW19" s="111" t="s">
        <v>283</v>
      </c>
      <c r="AX19" s="111" t="s">
        <v>283</v>
      </c>
      <c r="AY19" s="111" t="s">
        <v>283</v>
      </c>
      <c r="AZ19" s="116" t="s">
        <v>283</v>
      </c>
    </row>
    <row r="20" spans="1:52" x14ac:dyDescent="0.25">
      <c r="A20" s="91" t="s">
        <v>276</v>
      </c>
      <c r="B20" s="92" t="s">
        <v>233</v>
      </c>
      <c r="C20" s="116" t="s">
        <v>291</v>
      </c>
      <c r="D20" s="111" t="s">
        <v>283</v>
      </c>
      <c r="E20" s="111" t="s">
        <v>283</v>
      </c>
      <c r="F20" s="111" t="s">
        <v>283</v>
      </c>
      <c r="G20" s="111" t="s">
        <v>283</v>
      </c>
      <c r="H20" s="111" t="s">
        <v>283</v>
      </c>
      <c r="I20" s="111" t="s">
        <v>283</v>
      </c>
      <c r="J20" s="111" t="s">
        <v>283</v>
      </c>
      <c r="K20" s="111" t="s">
        <v>283</v>
      </c>
      <c r="L20" s="111" t="s">
        <v>283</v>
      </c>
      <c r="M20" s="111" t="s">
        <v>283</v>
      </c>
      <c r="N20" s="111" t="s">
        <v>283</v>
      </c>
      <c r="O20" s="111" t="s">
        <v>283</v>
      </c>
      <c r="P20" s="111" t="s">
        <v>283</v>
      </c>
      <c r="Q20" s="111" t="s">
        <v>283</v>
      </c>
      <c r="R20" s="111" t="s">
        <v>283</v>
      </c>
      <c r="S20" s="111" t="s">
        <v>283</v>
      </c>
      <c r="T20" s="111" t="s">
        <v>283</v>
      </c>
      <c r="U20" s="111" t="s">
        <v>283</v>
      </c>
      <c r="V20" s="111" t="s">
        <v>283</v>
      </c>
      <c r="W20" s="111" t="s">
        <v>283</v>
      </c>
      <c r="X20" s="111" t="s">
        <v>283</v>
      </c>
      <c r="Y20" s="111" t="s">
        <v>283</v>
      </c>
      <c r="Z20" s="111" t="s">
        <v>283</v>
      </c>
      <c r="AA20" s="111" t="s">
        <v>283</v>
      </c>
      <c r="AB20" s="111" t="s">
        <v>283</v>
      </c>
      <c r="AC20" s="111" t="s">
        <v>283</v>
      </c>
      <c r="AD20" s="111" t="s">
        <v>283</v>
      </c>
      <c r="AE20" s="111" t="s">
        <v>283</v>
      </c>
      <c r="AF20" s="111" t="s">
        <v>283</v>
      </c>
      <c r="AG20" s="111" t="s">
        <v>283</v>
      </c>
      <c r="AH20" s="111" t="s">
        <v>283</v>
      </c>
      <c r="AI20" s="111" t="s">
        <v>283</v>
      </c>
      <c r="AJ20" s="111" t="s">
        <v>283</v>
      </c>
      <c r="AK20" s="111" t="s">
        <v>283</v>
      </c>
      <c r="AL20" s="111" t="s">
        <v>283</v>
      </c>
      <c r="AM20" s="111" t="s">
        <v>283</v>
      </c>
      <c r="AN20" s="111" t="s">
        <v>283</v>
      </c>
      <c r="AO20" s="111" t="s">
        <v>283</v>
      </c>
      <c r="AP20" s="111" t="s">
        <v>283</v>
      </c>
      <c r="AQ20" s="111" t="s">
        <v>283</v>
      </c>
      <c r="AR20" s="111" t="s">
        <v>283</v>
      </c>
      <c r="AS20" s="111" t="s">
        <v>283</v>
      </c>
      <c r="AT20" s="111" t="s">
        <v>283</v>
      </c>
      <c r="AU20" s="111" t="s">
        <v>283</v>
      </c>
      <c r="AV20" s="111" t="s">
        <v>283</v>
      </c>
      <c r="AW20" s="111" t="s">
        <v>283</v>
      </c>
      <c r="AX20" s="111" t="s">
        <v>283</v>
      </c>
      <c r="AY20" s="111" t="s">
        <v>283</v>
      </c>
      <c r="AZ20" s="111" t="s">
        <v>283</v>
      </c>
    </row>
    <row r="21" spans="1:52" ht="31.5" x14ac:dyDescent="0.25">
      <c r="A21" s="91" t="s">
        <v>277</v>
      </c>
      <c r="B21" s="92" t="s">
        <v>234</v>
      </c>
      <c r="C21" s="116" t="s">
        <v>291</v>
      </c>
      <c r="D21" s="111" t="s">
        <v>283</v>
      </c>
      <c r="E21" s="111" t="s">
        <v>283</v>
      </c>
      <c r="F21" s="111" t="s">
        <v>283</v>
      </c>
      <c r="G21" s="111" t="s">
        <v>283</v>
      </c>
      <c r="H21" s="111" t="s">
        <v>283</v>
      </c>
      <c r="I21" s="111" t="s">
        <v>283</v>
      </c>
      <c r="J21" s="111" t="s">
        <v>283</v>
      </c>
      <c r="K21" s="111" t="s">
        <v>283</v>
      </c>
      <c r="L21" s="111" t="s">
        <v>283</v>
      </c>
      <c r="M21" s="111" t="s">
        <v>283</v>
      </c>
      <c r="N21" s="111" t="s">
        <v>283</v>
      </c>
      <c r="O21" s="111" t="s">
        <v>283</v>
      </c>
      <c r="P21" s="111" t="s">
        <v>283</v>
      </c>
      <c r="Q21" s="111" t="s">
        <v>283</v>
      </c>
      <c r="R21" s="111" t="s">
        <v>283</v>
      </c>
      <c r="S21" s="111" t="s">
        <v>283</v>
      </c>
      <c r="T21" s="111" t="s">
        <v>283</v>
      </c>
      <c r="U21" s="111" t="s">
        <v>283</v>
      </c>
      <c r="V21" s="111" t="s">
        <v>283</v>
      </c>
      <c r="W21" s="111" t="s">
        <v>283</v>
      </c>
      <c r="X21" s="111" t="s">
        <v>283</v>
      </c>
      <c r="Y21" s="111" t="s">
        <v>283</v>
      </c>
      <c r="Z21" s="111" t="s">
        <v>283</v>
      </c>
      <c r="AA21" s="111" t="s">
        <v>283</v>
      </c>
      <c r="AB21" s="111" t="s">
        <v>283</v>
      </c>
      <c r="AC21" s="111" t="s">
        <v>283</v>
      </c>
      <c r="AD21" s="111" t="s">
        <v>283</v>
      </c>
      <c r="AE21" s="111" t="s">
        <v>283</v>
      </c>
      <c r="AF21" s="111" t="s">
        <v>283</v>
      </c>
      <c r="AG21" s="111" t="s">
        <v>283</v>
      </c>
      <c r="AH21" s="111" t="s">
        <v>283</v>
      </c>
      <c r="AI21" s="111" t="s">
        <v>283</v>
      </c>
      <c r="AJ21" s="111" t="s">
        <v>283</v>
      </c>
      <c r="AK21" s="111" t="s">
        <v>283</v>
      </c>
      <c r="AL21" s="111" t="s">
        <v>283</v>
      </c>
      <c r="AM21" s="111" t="s">
        <v>283</v>
      </c>
      <c r="AN21" s="111" t="s">
        <v>283</v>
      </c>
      <c r="AO21" s="111" t="s">
        <v>283</v>
      </c>
      <c r="AP21" s="111" t="s">
        <v>283</v>
      </c>
      <c r="AQ21" s="111" t="s">
        <v>283</v>
      </c>
      <c r="AR21" s="111" t="s">
        <v>283</v>
      </c>
      <c r="AS21" s="111" t="s">
        <v>283</v>
      </c>
      <c r="AT21" s="111" t="s">
        <v>283</v>
      </c>
      <c r="AU21" s="111" t="s">
        <v>283</v>
      </c>
      <c r="AV21" s="111" t="s">
        <v>283</v>
      </c>
      <c r="AW21" s="111" t="s">
        <v>283</v>
      </c>
      <c r="AX21" s="111" t="s">
        <v>283</v>
      </c>
      <c r="AY21" s="111" t="s">
        <v>283</v>
      </c>
      <c r="AZ21" s="111" t="s">
        <v>283</v>
      </c>
    </row>
    <row r="22" spans="1:52" x14ac:dyDescent="0.25">
      <c r="A22" s="91" t="s">
        <v>278</v>
      </c>
      <c r="B22" s="92" t="s">
        <v>235</v>
      </c>
      <c r="C22" s="116" t="s">
        <v>291</v>
      </c>
      <c r="D22" s="111" t="s">
        <v>283</v>
      </c>
      <c r="E22" s="111" t="s">
        <v>283</v>
      </c>
      <c r="F22" s="105">
        <f>F39</f>
        <v>0</v>
      </c>
      <c r="G22" s="105" t="str">
        <f>G39</f>
        <v>нд</v>
      </c>
      <c r="H22" s="111" t="s">
        <v>283</v>
      </c>
      <c r="I22" s="111" t="s">
        <v>283</v>
      </c>
      <c r="J22" s="111" t="s">
        <v>283</v>
      </c>
      <c r="K22" s="111" t="s">
        <v>283</v>
      </c>
      <c r="L22" s="111" t="s">
        <v>283</v>
      </c>
      <c r="M22" s="111" t="s">
        <v>283</v>
      </c>
      <c r="N22" s="111" t="s">
        <v>283</v>
      </c>
      <c r="O22" s="111" t="s">
        <v>283</v>
      </c>
      <c r="P22" s="111" t="s">
        <v>283</v>
      </c>
      <c r="Q22" s="111" t="s">
        <v>283</v>
      </c>
      <c r="R22" s="111" t="s">
        <v>283</v>
      </c>
      <c r="S22" s="111" t="s">
        <v>283</v>
      </c>
      <c r="T22" s="111" t="s">
        <v>283</v>
      </c>
      <c r="U22" s="111" t="s">
        <v>283</v>
      </c>
      <c r="V22" s="105" t="str">
        <f>V39</f>
        <v>нд</v>
      </c>
      <c r="W22" s="105" t="str">
        <f>W39</f>
        <v>нд</v>
      </c>
      <c r="X22" s="111" t="s">
        <v>283</v>
      </c>
      <c r="Y22" s="111" t="s">
        <v>283</v>
      </c>
      <c r="Z22" s="111" t="s">
        <v>283</v>
      </c>
      <c r="AA22" s="111" t="s">
        <v>283</v>
      </c>
      <c r="AB22" s="111" t="s">
        <v>283</v>
      </c>
      <c r="AC22" s="111" t="s">
        <v>283</v>
      </c>
      <c r="AD22" s="105" t="str">
        <f>AD39</f>
        <v>0</v>
      </c>
      <c r="AE22" s="105" t="str">
        <f>AE39</f>
        <v>нд</v>
      </c>
      <c r="AF22" s="111" t="s">
        <v>283</v>
      </c>
      <c r="AG22" s="111" t="s">
        <v>283</v>
      </c>
      <c r="AH22" s="111" t="s">
        <v>283</v>
      </c>
      <c r="AI22" s="111" t="s">
        <v>283</v>
      </c>
      <c r="AJ22" s="111" t="s">
        <v>283</v>
      </c>
      <c r="AK22" s="111" t="s">
        <v>283</v>
      </c>
      <c r="AL22" s="105" t="str">
        <f>AL39</f>
        <v>0</v>
      </c>
      <c r="AM22" s="105" t="str">
        <f>AM39</f>
        <v>нд</v>
      </c>
      <c r="AN22" s="111" t="s">
        <v>283</v>
      </c>
      <c r="AO22" s="111" t="s">
        <v>283</v>
      </c>
      <c r="AP22" s="111" t="s">
        <v>283</v>
      </c>
      <c r="AQ22" s="111" t="s">
        <v>283</v>
      </c>
      <c r="AR22" s="111" t="s">
        <v>283</v>
      </c>
      <c r="AS22" s="111" t="s">
        <v>283</v>
      </c>
      <c r="AT22" s="105" t="str">
        <f>AT39</f>
        <v>0</v>
      </c>
      <c r="AU22" s="105" t="str">
        <f>AU39</f>
        <v>нд</v>
      </c>
      <c r="AV22" s="111" t="s">
        <v>283</v>
      </c>
      <c r="AW22" s="111" t="s">
        <v>283</v>
      </c>
      <c r="AX22" s="111" t="s">
        <v>283</v>
      </c>
      <c r="AY22" s="111" t="s">
        <v>283</v>
      </c>
      <c r="AZ22" s="111" t="s">
        <v>283</v>
      </c>
    </row>
    <row r="23" spans="1:52" ht="31.5" x14ac:dyDescent="0.25">
      <c r="A23" s="91" t="s">
        <v>279</v>
      </c>
      <c r="B23" s="92" t="s">
        <v>236</v>
      </c>
      <c r="C23" s="116" t="s">
        <v>291</v>
      </c>
      <c r="D23" s="111" t="s">
        <v>283</v>
      </c>
      <c r="E23" s="111" t="s">
        <v>283</v>
      </c>
      <c r="F23" s="111" t="s">
        <v>283</v>
      </c>
      <c r="G23" s="111" t="s">
        <v>283</v>
      </c>
      <c r="H23" s="111" t="s">
        <v>283</v>
      </c>
      <c r="I23" s="111" t="s">
        <v>283</v>
      </c>
      <c r="J23" s="111" t="s">
        <v>283</v>
      </c>
      <c r="K23" s="111" t="s">
        <v>283</v>
      </c>
      <c r="L23" s="111" t="s">
        <v>283</v>
      </c>
      <c r="M23" s="111" t="s">
        <v>283</v>
      </c>
      <c r="N23" s="111" t="s">
        <v>283</v>
      </c>
      <c r="O23" s="111" t="s">
        <v>283</v>
      </c>
      <c r="P23" s="111" t="s">
        <v>283</v>
      </c>
      <c r="Q23" s="111" t="s">
        <v>283</v>
      </c>
      <c r="R23" s="111" t="s">
        <v>283</v>
      </c>
      <c r="S23" s="111" t="s">
        <v>283</v>
      </c>
      <c r="T23" s="111" t="s">
        <v>283</v>
      </c>
      <c r="U23" s="111" t="s">
        <v>283</v>
      </c>
      <c r="V23" s="111" t="s">
        <v>283</v>
      </c>
      <c r="W23" s="111" t="s">
        <v>283</v>
      </c>
      <c r="X23" s="111" t="s">
        <v>283</v>
      </c>
      <c r="Y23" s="111" t="s">
        <v>283</v>
      </c>
      <c r="Z23" s="111" t="s">
        <v>283</v>
      </c>
      <c r="AA23" s="111" t="s">
        <v>283</v>
      </c>
      <c r="AB23" s="111" t="s">
        <v>283</v>
      </c>
      <c r="AC23" s="111" t="s">
        <v>283</v>
      </c>
      <c r="AD23" s="111" t="s">
        <v>283</v>
      </c>
      <c r="AE23" s="111" t="s">
        <v>283</v>
      </c>
      <c r="AF23" s="111" t="s">
        <v>283</v>
      </c>
      <c r="AG23" s="111" t="s">
        <v>283</v>
      </c>
      <c r="AH23" s="111" t="s">
        <v>283</v>
      </c>
      <c r="AI23" s="111" t="s">
        <v>283</v>
      </c>
      <c r="AJ23" s="111" t="s">
        <v>283</v>
      </c>
      <c r="AK23" s="111" t="s">
        <v>283</v>
      </c>
      <c r="AL23" s="111" t="s">
        <v>283</v>
      </c>
      <c r="AM23" s="111" t="s">
        <v>283</v>
      </c>
      <c r="AN23" s="111" t="s">
        <v>283</v>
      </c>
      <c r="AO23" s="111" t="s">
        <v>283</v>
      </c>
      <c r="AP23" s="111" t="s">
        <v>283</v>
      </c>
      <c r="AQ23" s="111" t="s">
        <v>283</v>
      </c>
      <c r="AR23" s="111" t="s">
        <v>283</v>
      </c>
      <c r="AS23" s="111" t="s">
        <v>283</v>
      </c>
      <c r="AT23" s="111" t="s">
        <v>283</v>
      </c>
      <c r="AU23" s="111" t="s">
        <v>283</v>
      </c>
      <c r="AV23" s="111" t="s">
        <v>283</v>
      </c>
      <c r="AW23" s="111" t="s">
        <v>283</v>
      </c>
      <c r="AX23" s="111" t="s">
        <v>283</v>
      </c>
      <c r="AY23" s="111" t="s">
        <v>283</v>
      </c>
      <c r="AZ23" s="111" t="s">
        <v>283</v>
      </c>
    </row>
    <row r="24" spans="1:52" x14ac:dyDescent="0.25">
      <c r="A24" s="91" t="s">
        <v>280</v>
      </c>
      <c r="B24" s="92" t="s">
        <v>237</v>
      </c>
      <c r="C24" s="116" t="s">
        <v>291</v>
      </c>
      <c r="D24" s="111" t="s">
        <v>283</v>
      </c>
      <c r="E24" s="111" t="s">
        <v>283</v>
      </c>
      <c r="F24" s="111" t="s">
        <v>283</v>
      </c>
      <c r="G24" s="105">
        <f>G50</f>
        <v>13795</v>
      </c>
      <c r="H24" s="111" t="s">
        <v>283</v>
      </c>
      <c r="I24" s="111" t="s">
        <v>283</v>
      </c>
      <c r="J24" s="111" t="s">
        <v>283</v>
      </c>
      <c r="K24" s="111" t="s">
        <v>283</v>
      </c>
      <c r="L24" s="111" t="s">
        <v>283</v>
      </c>
      <c r="M24" s="111" t="s">
        <v>283</v>
      </c>
      <c r="N24" s="111" t="s">
        <v>283</v>
      </c>
      <c r="O24" s="111" t="s">
        <v>283</v>
      </c>
      <c r="P24" s="111" t="s">
        <v>283</v>
      </c>
      <c r="Q24" s="111" t="s">
        <v>283</v>
      </c>
      <c r="R24" s="111" t="s">
        <v>283</v>
      </c>
      <c r="S24" s="111" t="s">
        <v>283</v>
      </c>
      <c r="T24" s="111" t="s">
        <v>283</v>
      </c>
      <c r="U24" s="111" t="s">
        <v>283</v>
      </c>
      <c r="V24" s="111" t="s">
        <v>283</v>
      </c>
      <c r="W24" s="105">
        <f>W50</f>
        <v>4</v>
      </c>
      <c r="X24" s="111" t="s">
        <v>283</v>
      </c>
      <c r="Y24" s="111" t="s">
        <v>283</v>
      </c>
      <c r="Z24" s="111" t="s">
        <v>283</v>
      </c>
      <c r="AA24" s="111" t="s">
        <v>283</v>
      </c>
      <c r="AB24" s="111" t="s">
        <v>283</v>
      </c>
      <c r="AC24" s="111" t="s">
        <v>283</v>
      </c>
      <c r="AD24" s="111" t="s">
        <v>283</v>
      </c>
      <c r="AE24" s="105">
        <f>AE50</f>
        <v>4</v>
      </c>
      <c r="AF24" s="111" t="s">
        <v>283</v>
      </c>
      <c r="AG24" s="111" t="s">
        <v>283</v>
      </c>
      <c r="AH24" s="111" t="s">
        <v>283</v>
      </c>
      <c r="AI24" s="111" t="s">
        <v>283</v>
      </c>
      <c r="AJ24" s="111" t="s">
        <v>283</v>
      </c>
      <c r="AK24" s="111" t="s">
        <v>283</v>
      </c>
      <c r="AL24" s="111" t="s">
        <v>283</v>
      </c>
      <c r="AM24" s="105">
        <f>AM50</f>
        <v>3</v>
      </c>
      <c r="AN24" s="111" t="s">
        <v>283</v>
      </c>
      <c r="AO24" s="111" t="s">
        <v>283</v>
      </c>
      <c r="AP24" s="111" t="s">
        <v>283</v>
      </c>
      <c r="AQ24" s="111" t="s">
        <v>283</v>
      </c>
      <c r="AR24" s="111" t="s">
        <v>283</v>
      </c>
      <c r="AS24" s="111" t="s">
        <v>283</v>
      </c>
      <c r="AT24" s="111" t="s">
        <v>283</v>
      </c>
      <c r="AU24" s="105">
        <f>AU50</f>
        <v>11</v>
      </c>
      <c r="AV24" s="111" t="s">
        <v>283</v>
      </c>
      <c r="AW24" s="111" t="s">
        <v>283</v>
      </c>
      <c r="AX24" s="111" t="s">
        <v>283</v>
      </c>
      <c r="AY24" s="111" t="s">
        <v>283</v>
      </c>
      <c r="AZ24" s="111" t="s">
        <v>283</v>
      </c>
    </row>
    <row r="25" spans="1:52" x14ac:dyDescent="0.25">
      <c r="A25" s="89" t="s">
        <v>222</v>
      </c>
      <c r="B25" s="89" t="s">
        <v>230</v>
      </c>
      <c r="C25" s="120" t="s">
        <v>283</v>
      </c>
      <c r="D25" s="120" t="s">
        <v>283</v>
      </c>
      <c r="E25" s="120" t="s">
        <v>283</v>
      </c>
      <c r="F25" s="120" t="s">
        <v>283</v>
      </c>
      <c r="G25" s="120" t="s">
        <v>283</v>
      </c>
      <c r="H25" s="120" t="s">
        <v>283</v>
      </c>
      <c r="I25" s="120" t="s">
        <v>283</v>
      </c>
      <c r="J25" s="120" t="s">
        <v>283</v>
      </c>
      <c r="K25" s="120" t="s">
        <v>283</v>
      </c>
      <c r="L25" s="120" t="s">
        <v>283</v>
      </c>
      <c r="M25" s="120" t="s">
        <v>283</v>
      </c>
      <c r="N25" s="120" t="s">
        <v>283</v>
      </c>
      <c r="O25" s="120" t="s">
        <v>283</v>
      </c>
      <c r="P25" s="120" t="s">
        <v>283</v>
      </c>
      <c r="Q25" s="120" t="s">
        <v>283</v>
      </c>
      <c r="R25" s="120" t="s">
        <v>283</v>
      </c>
      <c r="S25" s="120" t="s">
        <v>283</v>
      </c>
      <c r="T25" s="120" t="s">
        <v>283</v>
      </c>
      <c r="U25" s="120" t="s">
        <v>283</v>
      </c>
      <c r="V25" s="120" t="s">
        <v>283</v>
      </c>
      <c r="W25" s="120" t="s">
        <v>283</v>
      </c>
      <c r="X25" s="120" t="s">
        <v>283</v>
      </c>
      <c r="Y25" s="120" t="s">
        <v>283</v>
      </c>
      <c r="Z25" s="120" t="s">
        <v>283</v>
      </c>
      <c r="AA25" s="120" t="s">
        <v>283</v>
      </c>
      <c r="AB25" s="120" t="s">
        <v>283</v>
      </c>
      <c r="AC25" s="120" t="s">
        <v>283</v>
      </c>
      <c r="AD25" s="120" t="s">
        <v>283</v>
      </c>
      <c r="AE25" s="120" t="s">
        <v>283</v>
      </c>
      <c r="AF25" s="120" t="s">
        <v>283</v>
      </c>
      <c r="AG25" s="120" t="s">
        <v>283</v>
      </c>
      <c r="AH25" s="120" t="s">
        <v>283</v>
      </c>
      <c r="AI25" s="120" t="s">
        <v>283</v>
      </c>
      <c r="AJ25" s="120" t="s">
        <v>283</v>
      </c>
      <c r="AK25" s="120" t="s">
        <v>283</v>
      </c>
      <c r="AL25" s="120" t="s">
        <v>283</v>
      </c>
      <c r="AM25" s="120" t="s">
        <v>283</v>
      </c>
      <c r="AN25" s="120" t="s">
        <v>283</v>
      </c>
      <c r="AO25" s="120" t="s">
        <v>283</v>
      </c>
      <c r="AP25" s="120" t="s">
        <v>283</v>
      </c>
      <c r="AQ25" s="120" t="s">
        <v>283</v>
      </c>
      <c r="AR25" s="120" t="s">
        <v>283</v>
      </c>
      <c r="AS25" s="120" t="s">
        <v>283</v>
      </c>
      <c r="AT25" s="120" t="s">
        <v>283</v>
      </c>
      <c r="AU25" s="120" t="s">
        <v>283</v>
      </c>
      <c r="AV25" s="120" t="s">
        <v>283</v>
      </c>
      <c r="AW25" s="120" t="s">
        <v>283</v>
      </c>
      <c r="AX25" s="120" t="s">
        <v>283</v>
      </c>
      <c r="AY25" s="120" t="s">
        <v>283</v>
      </c>
      <c r="AZ25" s="120" t="s">
        <v>283</v>
      </c>
    </row>
    <row r="26" spans="1:52" s="48" customFormat="1" x14ac:dyDescent="0.25">
      <c r="A26" s="111" t="s">
        <v>231</v>
      </c>
      <c r="B26" s="88" t="s">
        <v>225</v>
      </c>
      <c r="C26" s="116" t="s">
        <v>291</v>
      </c>
      <c r="D26" s="111" t="s">
        <v>283</v>
      </c>
      <c r="E26" s="111" t="s">
        <v>283</v>
      </c>
      <c r="F26" s="111" t="s">
        <v>283</v>
      </c>
      <c r="G26" s="111" t="s">
        <v>283</v>
      </c>
      <c r="H26" s="111" t="s">
        <v>283</v>
      </c>
      <c r="I26" s="111" t="s">
        <v>283</v>
      </c>
      <c r="J26" s="111" t="s">
        <v>283</v>
      </c>
      <c r="K26" s="111" t="s">
        <v>283</v>
      </c>
      <c r="L26" s="111" t="s">
        <v>283</v>
      </c>
      <c r="M26" s="111" t="s">
        <v>283</v>
      </c>
      <c r="N26" s="111" t="s">
        <v>283</v>
      </c>
      <c r="O26" s="111" t="s">
        <v>283</v>
      </c>
      <c r="P26" s="111" t="s">
        <v>283</v>
      </c>
      <c r="Q26" s="111" t="s">
        <v>283</v>
      </c>
      <c r="R26" s="111" t="s">
        <v>283</v>
      </c>
      <c r="S26" s="111" t="s">
        <v>283</v>
      </c>
      <c r="T26" s="111" t="s">
        <v>283</v>
      </c>
      <c r="U26" s="111" t="s">
        <v>283</v>
      </c>
      <c r="V26" s="111" t="s">
        <v>283</v>
      </c>
      <c r="W26" s="111" t="s">
        <v>283</v>
      </c>
      <c r="X26" s="111" t="s">
        <v>283</v>
      </c>
      <c r="Y26" s="111" t="s">
        <v>283</v>
      </c>
      <c r="Z26" s="111" t="s">
        <v>283</v>
      </c>
      <c r="AA26" s="111" t="s">
        <v>283</v>
      </c>
      <c r="AB26" s="111" t="s">
        <v>283</v>
      </c>
      <c r="AC26" s="111" t="s">
        <v>283</v>
      </c>
      <c r="AD26" s="111" t="s">
        <v>283</v>
      </c>
      <c r="AE26" s="111" t="s">
        <v>283</v>
      </c>
      <c r="AF26" s="111" t="s">
        <v>283</v>
      </c>
      <c r="AG26" s="111" t="s">
        <v>283</v>
      </c>
      <c r="AH26" s="111" t="s">
        <v>283</v>
      </c>
      <c r="AI26" s="111" t="s">
        <v>283</v>
      </c>
      <c r="AJ26" s="111" t="s">
        <v>283</v>
      </c>
      <c r="AK26" s="111" t="s">
        <v>283</v>
      </c>
      <c r="AL26" s="111" t="s">
        <v>283</v>
      </c>
      <c r="AM26" s="111" t="s">
        <v>283</v>
      </c>
      <c r="AN26" s="111" t="s">
        <v>283</v>
      </c>
      <c r="AO26" s="111" t="s">
        <v>283</v>
      </c>
      <c r="AP26" s="111" t="s">
        <v>283</v>
      </c>
      <c r="AQ26" s="111" t="s">
        <v>283</v>
      </c>
      <c r="AR26" s="111" t="s">
        <v>283</v>
      </c>
      <c r="AS26" s="111" t="s">
        <v>283</v>
      </c>
      <c r="AT26" s="111" t="s">
        <v>283</v>
      </c>
      <c r="AU26" s="111" t="s">
        <v>283</v>
      </c>
      <c r="AV26" s="111" t="s">
        <v>283</v>
      </c>
      <c r="AW26" s="111" t="s">
        <v>283</v>
      </c>
      <c r="AX26" s="111" t="s">
        <v>283</v>
      </c>
      <c r="AY26" s="111" t="s">
        <v>283</v>
      </c>
      <c r="AZ26" s="111" t="s">
        <v>283</v>
      </c>
    </row>
    <row r="27" spans="1:52" s="48" customFormat="1" ht="31.5" x14ac:dyDescent="0.25">
      <c r="A27" s="111" t="s">
        <v>232</v>
      </c>
      <c r="B27" s="88" t="s">
        <v>238</v>
      </c>
      <c r="C27" s="116" t="s">
        <v>291</v>
      </c>
      <c r="D27" s="111" t="s">
        <v>283</v>
      </c>
      <c r="E27" s="111" t="s">
        <v>283</v>
      </c>
      <c r="F27" s="111" t="s">
        <v>283</v>
      </c>
      <c r="G27" s="111" t="s">
        <v>283</v>
      </c>
      <c r="H27" s="111" t="s">
        <v>283</v>
      </c>
      <c r="I27" s="111" t="s">
        <v>283</v>
      </c>
      <c r="J27" s="111" t="s">
        <v>283</v>
      </c>
      <c r="K27" s="111" t="s">
        <v>283</v>
      </c>
      <c r="L27" s="111" t="s">
        <v>283</v>
      </c>
      <c r="M27" s="111" t="s">
        <v>283</v>
      </c>
      <c r="N27" s="111" t="s">
        <v>283</v>
      </c>
      <c r="O27" s="111" t="s">
        <v>283</v>
      </c>
      <c r="P27" s="111" t="s">
        <v>283</v>
      </c>
      <c r="Q27" s="111" t="s">
        <v>283</v>
      </c>
      <c r="R27" s="111" t="s">
        <v>283</v>
      </c>
      <c r="S27" s="111" t="s">
        <v>283</v>
      </c>
      <c r="T27" s="111" t="s">
        <v>283</v>
      </c>
      <c r="U27" s="111" t="s">
        <v>283</v>
      </c>
      <c r="V27" s="111" t="s">
        <v>283</v>
      </c>
      <c r="W27" s="111" t="s">
        <v>283</v>
      </c>
      <c r="X27" s="111" t="s">
        <v>283</v>
      </c>
      <c r="Y27" s="111" t="s">
        <v>283</v>
      </c>
      <c r="Z27" s="111" t="s">
        <v>283</v>
      </c>
      <c r="AA27" s="111" t="s">
        <v>283</v>
      </c>
      <c r="AB27" s="111" t="s">
        <v>283</v>
      </c>
      <c r="AC27" s="111" t="s">
        <v>283</v>
      </c>
      <c r="AD27" s="111" t="s">
        <v>283</v>
      </c>
      <c r="AE27" s="111" t="s">
        <v>283</v>
      </c>
      <c r="AF27" s="111" t="s">
        <v>283</v>
      </c>
      <c r="AG27" s="111" t="s">
        <v>283</v>
      </c>
      <c r="AH27" s="111" t="s">
        <v>283</v>
      </c>
      <c r="AI27" s="111" t="s">
        <v>283</v>
      </c>
      <c r="AJ27" s="111" t="s">
        <v>283</v>
      </c>
      <c r="AK27" s="111" t="s">
        <v>283</v>
      </c>
      <c r="AL27" s="111" t="s">
        <v>283</v>
      </c>
      <c r="AM27" s="111" t="s">
        <v>283</v>
      </c>
      <c r="AN27" s="111" t="s">
        <v>283</v>
      </c>
      <c r="AO27" s="111" t="s">
        <v>283</v>
      </c>
      <c r="AP27" s="111" t="s">
        <v>283</v>
      </c>
      <c r="AQ27" s="111" t="s">
        <v>283</v>
      </c>
      <c r="AR27" s="111" t="s">
        <v>283</v>
      </c>
      <c r="AS27" s="111" t="s">
        <v>283</v>
      </c>
      <c r="AT27" s="111" t="s">
        <v>283</v>
      </c>
      <c r="AU27" s="111" t="s">
        <v>283</v>
      </c>
      <c r="AV27" s="111" t="s">
        <v>283</v>
      </c>
      <c r="AW27" s="111" t="s">
        <v>283</v>
      </c>
      <c r="AX27" s="111" t="s">
        <v>283</v>
      </c>
      <c r="AY27" s="111" t="s">
        <v>283</v>
      </c>
      <c r="AZ27" s="111" t="s">
        <v>283</v>
      </c>
    </row>
    <row r="28" spans="1:52" s="48" customFormat="1" ht="31.5" x14ac:dyDescent="0.25">
      <c r="A28" s="111" t="s">
        <v>239</v>
      </c>
      <c r="B28" s="88" t="s">
        <v>240</v>
      </c>
      <c r="C28" s="116" t="s">
        <v>291</v>
      </c>
      <c r="D28" s="111" t="s">
        <v>283</v>
      </c>
      <c r="E28" s="111" t="s">
        <v>283</v>
      </c>
      <c r="F28" s="111" t="s">
        <v>283</v>
      </c>
      <c r="G28" s="111" t="s">
        <v>283</v>
      </c>
      <c r="H28" s="111" t="s">
        <v>283</v>
      </c>
      <c r="I28" s="111" t="s">
        <v>283</v>
      </c>
      <c r="J28" s="111" t="s">
        <v>283</v>
      </c>
      <c r="K28" s="111" t="s">
        <v>283</v>
      </c>
      <c r="L28" s="111" t="s">
        <v>283</v>
      </c>
      <c r="M28" s="111" t="s">
        <v>283</v>
      </c>
      <c r="N28" s="111" t="s">
        <v>283</v>
      </c>
      <c r="O28" s="111" t="s">
        <v>283</v>
      </c>
      <c r="P28" s="111" t="s">
        <v>283</v>
      </c>
      <c r="Q28" s="111" t="s">
        <v>283</v>
      </c>
      <c r="R28" s="111" t="s">
        <v>283</v>
      </c>
      <c r="S28" s="111" t="s">
        <v>283</v>
      </c>
      <c r="T28" s="111" t="s">
        <v>283</v>
      </c>
      <c r="U28" s="111" t="s">
        <v>283</v>
      </c>
      <c r="V28" s="111" t="s">
        <v>283</v>
      </c>
      <c r="W28" s="111" t="s">
        <v>283</v>
      </c>
      <c r="X28" s="111" t="s">
        <v>283</v>
      </c>
      <c r="Y28" s="111" t="s">
        <v>283</v>
      </c>
      <c r="Z28" s="111" t="s">
        <v>283</v>
      </c>
      <c r="AA28" s="111" t="s">
        <v>283</v>
      </c>
      <c r="AB28" s="111" t="s">
        <v>283</v>
      </c>
      <c r="AC28" s="111" t="s">
        <v>283</v>
      </c>
      <c r="AD28" s="111" t="s">
        <v>283</v>
      </c>
      <c r="AE28" s="111" t="s">
        <v>283</v>
      </c>
      <c r="AF28" s="111" t="s">
        <v>283</v>
      </c>
      <c r="AG28" s="111" t="s">
        <v>283</v>
      </c>
      <c r="AH28" s="111" t="s">
        <v>283</v>
      </c>
      <c r="AI28" s="111" t="s">
        <v>283</v>
      </c>
      <c r="AJ28" s="111" t="s">
        <v>283</v>
      </c>
      <c r="AK28" s="111" t="s">
        <v>283</v>
      </c>
      <c r="AL28" s="111" t="s">
        <v>283</v>
      </c>
      <c r="AM28" s="111" t="s">
        <v>283</v>
      </c>
      <c r="AN28" s="111" t="s">
        <v>283</v>
      </c>
      <c r="AO28" s="111" t="s">
        <v>283</v>
      </c>
      <c r="AP28" s="111" t="s">
        <v>283</v>
      </c>
      <c r="AQ28" s="111" t="s">
        <v>283</v>
      </c>
      <c r="AR28" s="111" t="s">
        <v>283</v>
      </c>
      <c r="AS28" s="111" t="s">
        <v>283</v>
      </c>
      <c r="AT28" s="111" t="s">
        <v>283</v>
      </c>
      <c r="AU28" s="111" t="s">
        <v>283</v>
      </c>
      <c r="AV28" s="111" t="s">
        <v>283</v>
      </c>
      <c r="AW28" s="111" t="s">
        <v>283</v>
      </c>
      <c r="AX28" s="111" t="s">
        <v>283</v>
      </c>
      <c r="AY28" s="111" t="s">
        <v>283</v>
      </c>
      <c r="AZ28" s="111" t="s">
        <v>283</v>
      </c>
    </row>
    <row r="29" spans="1:52" s="48" customFormat="1" ht="31.5" x14ac:dyDescent="0.25">
      <c r="A29" s="111" t="s">
        <v>241</v>
      </c>
      <c r="B29" s="88" t="s">
        <v>242</v>
      </c>
      <c r="C29" s="116" t="s">
        <v>291</v>
      </c>
      <c r="D29" s="111" t="s">
        <v>283</v>
      </c>
      <c r="E29" s="111" t="s">
        <v>283</v>
      </c>
      <c r="F29" s="111" t="s">
        <v>283</v>
      </c>
      <c r="G29" s="111" t="s">
        <v>283</v>
      </c>
      <c r="H29" s="111" t="s">
        <v>283</v>
      </c>
      <c r="I29" s="111" t="s">
        <v>283</v>
      </c>
      <c r="J29" s="111" t="s">
        <v>283</v>
      </c>
      <c r="K29" s="111" t="s">
        <v>283</v>
      </c>
      <c r="L29" s="111" t="s">
        <v>283</v>
      </c>
      <c r="M29" s="111" t="s">
        <v>283</v>
      </c>
      <c r="N29" s="111" t="s">
        <v>283</v>
      </c>
      <c r="O29" s="111" t="s">
        <v>283</v>
      </c>
      <c r="P29" s="111" t="s">
        <v>283</v>
      </c>
      <c r="Q29" s="111" t="s">
        <v>283</v>
      </c>
      <c r="R29" s="111" t="s">
        <v>283</v>
      </c>
      <c r="S29" s="111" t="s">
        <v>283</v>
      </c>
      <c r="T29" s="111" t="s">
        <v>283</v>
      </c>
      <c r="U29" s="111" t="s">
        <v>283</v>
      </c>
      <c r="V29" s="111" t="s">
        <v>283</v>
      </c>
      <c r="W29" s="111" t="s">
        <v>283</v>
      </c>
      <c r="X29" s="111" t="s">
        <v>283</v>
      </c>
      <c r="Y29" s="111" t="s">
        <v>283</v>
      </c>
      <c r="Z29" s="111" t="s">
        <v>283</v>
      </c>
      <c r="AA29" s="111" t="s">
        <v>283</v>
      </c>
      <c r="AB29" s="111" t="s">
        <v>283</v>
      </c>
      <c r="AC29" s="111" t="s">
        <v>283</v>
      </c>
      <c r="AD29" s="111" t="s">
        <v>283</v>
      </c>
      <c r="AE29" s="111" t="s">
        <v>283</v>
      </c>
      <c r="AF29" s="111" t="s">
        <v>283</v>
      </c>
      <c r="AG29" s="111" t="s">
        <v>283</v>
      </c>
      <c r="AH29" s="111" t="s">
        <v>283</v>
      </c>
      <c r="AI29" s="111" t="s">
        <v>283</v>
      </c>
      <c r="AJ29" s="111" t="s">
        <v>283</v>
      </c>
      <c r="AK29" s="111" t="s">
        <v>283</v>
      </c>
      <c r="AL29" s="111" t="s">
        <v>283</v>
      </c>
      <c r="AM29" s="111" t="s">
        <v>283</v>
      </c>
      <c r="AN29" s="111" t="s">
        <v>283</v>
      </c>
      <c r="AO29" s="111" t="s">
        <v>283</v>
      </c>
      <c r="AP29" s="111" t="s">
        <v>283</v>
      </c>
      <c r="AQ29" s="111" t="s">
        <v>283</v>
      </c>
      <c r="AR29" s="111" t="s">
        <v>283</v>
      </c>
      <c r="AS29" s="111" t="s">
        <v>283</v>
      </c>
      <c r="AT29" s="111" t="s">
        <v>283</v>
      </c>
      <c r="AU29" s="111" t="s">
        <v>283</v>
      </c>
      <c r="AV29" s="111" t="s">
        <v>283</v>
      </c>
      <c r="AW29" s="111" t="s">
        <v>283</v>
      </c>
      <c r="AX29" s="111" t="s">
        <v>283</v>
      </c>
      <c r="AY29" s="111" t="s">
        <v>283</v>
      </c>
      <c r="AZ29" s="111" t="s">
        <v>283</v>
      </c>
    </row>
    <row r="30" spans="1:52" s="48" customFormat="1" ht="31.5" x14ac:dyDescent="0.25">
      <c r="A30" s="111" t="s">
        <v>243</v>
      </c>
      <c r="B30" s="88" t="s">
        <v>244</v>
      </c>
      <c r="C30" s="116" t="s">
        <v>291</v>
      </c>
      <c r="D30" s="111" t="s">
        <v>283</v>
      </c>
      <c r="E30" s="111" t="s">
        <v>283</v>
      </c>
      <c r="F30" s="111" t="s">
        <v>283</v>
      </c>
      <c r="G30" s="111" t="s">
        <v>283</v>
      </c>
      <c r="H30" s="111" t="s">
        <v>283</v>
      </c>
      <c r="I30" s="111" t="s">
        <v>283</v>
      </c>
      <c r="J30" s="111" t="s">
        <v>283</v>
      </c>
      <c r="K30" s="111" t="s">
        <v>283</v>
      </c>
      <c r="L30" s="111" t="s">
        <v>283</v>
      </c>
      <c r="M30" s="111" t="s">
        <v>283</v>
      </c>
      <c r="N30" s="111" t="s">
        <v>283</v>
      </c>
      <c r="O30" s="111" t="s">
        <v>283</v>
      </c>
      <c r="P30" s="111" t="s">
        <v>283</v>
      </c>
      <c r="Q30" s="111" t="s">
        <v>283</v>
      </c>
      <c r="R30" s="111" t="s">
        <v>283</v>
      </c>
      <c r="S30" s="111" t="s">
        <v>283</v>
      </c>
      <c r="T30" s="111" t="s">
        <v>283</v>
      </c>
      <c r="U30" s="111" t="s">
        <v>283</v>
      </c>
      <c r="V30" s="111" t="s">
        <v>283</v>
      </c>
      <c r="W30" s="111" t="s">
        <v>283</v>
      </c>
      <c r="X30" s="111" t="s">
        <v>283</v>
      </c>
      <c r="Y30" s="111" t="s">
        <v>283</v>
      </c>
      <c r="Z30" s="111" t="s">
        <v>283</v>
      </c>
      <c r="AA30" s="111" t="s">
        <v>283</v>
      </c>
      <c r="AB30" s="111" t="s">
        <v>283</v>
      </c>
      <c r="AC30" s="111" t="s">
        <v>283</v>
      </c>
      <c r="AD30" s="111" t="s">
        <v>283</v>
      </c>
      <c r="AE30" s="111" t="s">
        <v>283</v>
      </c>
      <c r="AF30" s="111" t="s">
        <v>283</v>
      </c>
      <c r="AG30" s="111" t="s">
        <v>283</v>
      </c>
      <c r="AH30" s="111" t="s">
        <v>283</v>
      </c>
      <c r="AI30" s="111" t="s">
        <v>283</v>
      </c>
      <c r="AJ30" s="111" t="s">
        <v>283</v>
      </c>
      <c r="AK30" s="111" t="s">
        <v>283</v>
      </c>
      <c r="AL30" s="111" t="s">
        <v>283</v>
      </c>
      <c r="AM30" s="111" t="s">
        <v>283</v>
      </c>
      <c r="AN30" s="111" t="s">
        <v>283</v>
      </c>
      <c r="AO30" s="111" t="s">
        <v>283</v>
      </c>
      <c r="AP30" s="111" t="s">
        <v>283</v>
      </c>
      <c r="AQ30" s="111" t="s">
        <v>283</v>
      </c>
      <c r="AR30" s="111" t="s">
        <v>283</v>
      </c>
      <c r="AS30" s="111" t="s">
        <v>283</v>
      </c>
      <c r="AT30" s="111" t="s">
        <v>283</v>
      </c>
      <c r="AU30" s="111" t="s">
        <v>283</v>
      </c>
      <c r="AV30" s="111" t="s">
        <v>283</v>
      </c>
      <c r="AW30" s="111" t="s">
        <v>283</v>
      </c>
      <c r="AX30" s="111" t="s">
        <v>283</v>
      </c>
      <c r="AY30" s="111" t="s">
        <v>283</v>
      </c>
      <c r="AZ30" s="111" t="s">
        <v>283</v>
      </c>
    </row>
    <row r="31" spans="1:52" s="48" customFormat="1" ht="31.5" x14ac:dyDescent="0.25">
      <c r="A31" s="111" t="s">
        <v>245</v>
      </c>
      <c r="B31" s="88" t="s">
        <v>246</v>
      </c>
      <c r="C31" s="116" t="s">
        <v>291</v>
      </c>
      <c r="D31" s="111" t="s">
        <v>283</v>
      </c>
      <c r="E31" s="111" t="s">
        <v>283</v>
      </c>
      <c r="F31" s="111" t="s">
        <v>283</v>
      </c>
      <c r="G31" s="111" t="s">
        <v>283</v>
      </c>
      <c r="H31" s="111" t="s">
        <v>283</v>
      </c>
      <c r="I31" s="111" t="s">
        <v>283</v>
      </c>
      <c r="J31" s="111" t="s">
        <v>283</v>
      </c>
      <c r="K31" s="111" t="s">
        <v>283</v>
      </c>
      <c r="L31" s="111" t="s">
        <v>283</v>
      </c>
      <c r="M31" s="111" t="s">
        <v>283</v>
      </c>
      <c r="N31" s="111" t="s">
        <v>283</v>
      </c>
      <c r="O31" s="111" t="s">
        <v>283</v>
      </c>
      <c r="P31" s="111" t="s">
        <v>283</v>
      </c>
      <c r="Q31" s="111" t="s">
        <v>283</v>
      </c>
      <c r="R31" s="111" t="s">
        <v>283</v>
      </c>
      <c r="S31" s="111" t="s">
        <v>283</v>
      </c>
      <c r="T31" s="111" t="s">
        <v>283</v>
      </c>
      <c r="U31" s="111" t="s">
        <v>283</v>
      </c>
      <c r="V31" s="111" t="s">
        <v>283</v>
      </c>
      <c r="W31" s="111" t="s">
        <v>283</v>
      </c>
      <c r="X31" s="111" t="s">
        <v>283</v>
      </c>
      <c r="Y31" s="111" t="s">
        <v>283</v>
      </c>
      <c r="Z31" s="111" t="s">
        <v>283</v>
      </c>
      <c r="AA31" s="111" t="s">
        <v>283</v>
      </c>
      <c r="AB31" s="111" t="s">
        <v>283</v>
      </c>
      <c r="AC31" s="111" t="s">
        <v>283</v>
      </c>
      <c r="AD31" s="111" t="s">
        <v>283</v>
      </c>
      <c r="AE31" s="111" t="s">
        <v>283</v>
      </c>
      <c r="AF31" s="111" t="s">
        <v>283</v>
      </c>
      <c r="AG31" s="111" t="s">
        <v>283</v>
      </c>
      <c r="AH31" s="111" t="s">
        <v>283</v>
      </c>
      <c r="AI31" s="111" t="s">
        <v>283</v>
      </c>
      <c r="AJ31" s="111" t="s">
        <v>283</v>
      </c>
      <c r="AK31" s="111" t="s">
        <v>283</v>
      </c>
      <c r="AL31" s="111" t="s">
        <v>283</v>
      </c>
      <c r="AM31" s="111" t="s">
        <v>283</v>
      </c>
      <c r="AN31" s="111" t="s">
        <v>283</v>
      </c>
      <c r="AO31" s="111" t="s">
        <v>283</v>
      </c>
      <c r="AP31" s="111" t="s">
        <v>283</v>
      </c>
      <c r="AQ31" s="111" t="s">
        <v>283</v>
      </c>
      <c r="AR31" s="111" t="s">
        <v>283</v>
      </c>
      <c r="AS31" s="111" t="s">
        <v>283</v>
      </c>
      <c r="AT31" s="111" t="s">
        <v>283</v>
      </c>
      <c r="AU31" s="111" t="s">
        <v>283</v>
      </c>
      <c r="AV31" s="111" t="s">
        <v>283</v>
      </c>
      <c r="AW31" s="111" t="s">
        <v>283</v>
      </c>
      <c r="AX31" s="111" t="s">
        <v>283</v>
      </c>
      <c r="AY31" s="111" t="s">
        <v>283</v>
      </c>
      <c r="AZ31" s="111" t="s">
        <v>283</v>
      </c>
    </row>
    <row r="32" spans="1:52" s="48" customFormat="1" ht="31.5" x14ac:dyDescent="0.25">
      <c r="A32" s="111" t="s">
        <v>248</v>
      </c>
      <c r="B32" s="88" t="s">
        <v>226</v>
      </c>
      <c r="C32" s="116" t="s">
        <v>291</v>
      </c>
      <c r="D32" s="111" t="s">
        <v>283</v>
      </c>
      <c r="E32" s="111" t="s">
        <v>283</v>
      </c>
      <c r="F32" s="111" t="s">
        <v>283</v>
      </c>
      <c r="G32" s="111" t="s">
        <v>283</v>
      </c>
      <c r="H32" s="111" t="s">
        <v>283</v>
      </c>
      <c r="I32" s="111" t="s">
        <v>283</v>
      </c>
      <c r="J32" s="111" t="s">
        <v>283</v>
      </c>
      <c r="K32" s="111" t="s">
        <v>283</v>
      </c>
      <c r="L32" s="111" t="s">
        <v>283</v>
      </c>
      <c r="M32" s="111" t="s">
        <v>283</v>
      </c>
      <c r="N32" s="111" t="s">
        <v>283</v>
      </c>
      <c r="O32" s="111" t="s">
        <v>283</v>
      </c>
      <c r="P32" s="111" t="s">
        <v>283</v>
      </c>
      <c r="Q32" s="111" t="s">
        <v>283</v>
      </c>
      <c r="R32" s="111" t="s">
        <v>283</v>
      </c>
      <c r="S32" s="111" t="s">
        <v>283</v>
      </c>
      <c r="T32" s="111" t="s">
        <v>283</v>
      </c>
      <c r="U32" s="111" t="s">
        <v>283</v>
      </c>
      <c r="V32" s="111" t="s">
        <v>283</v>
      </c>
      <c r="W32" s="111" t="s">
        <v>283</v>
      </c>
      <c r="X32" s="111" t="s">
        <v>283</v>
      </c>
      <c r="Y32" s="111" t="s">
        <v>283</v>
      </c>
      <c r="Z32" s="111" t="s">
        <v>283</v>
      </c>
      <c r="AA32" s="111" t="s">
        <v>283</v>
      </c>
      <c r="AB32" s="111" t="s">
        <v>283</v>
      </c>
      <c r="AC32" s="111" t="s">
        <v>283</v>
      </c>
      <c r="AD32" s="111" t="s">
        <v>283</v>
      </c>
      <c r="AE32" s="111" t="s">
        <v>283</v>
      </c>
      <c r="AF32" s="111" t="s">
        <v>283</v>
      </c>
      <c r="AG32" s="111" t="s">
        <v>283</v>
      </c>
      <c r="AH32" s="111" t="s">
        <v>283</v>
      </c>
      <c r="AI32" s="111" t="s">
        <v>283</v>
      </c>
      <c r="AJ32" s="111" t="s">
        <v>283</v>
      </c>
      <c r="AK32" s="111" t="s">
        <v>283</v>
      </c>
      <c r="AL32" s="111" t="s">
        <v>283</v>
      </c>
      <c r="AM32" s="111" t="s">
        <v>283</v>
      </c>
      <c r="AN32" s="111" t="s">
        <v>283</v>
      </c>
      <c r="AO32" s="111" t="s">
        <v>283</v>
      </c>
      <c r="AP32" s="111" t="s">
        <v>283</v>
      </c>
      <c r="AQ32" s="111" t="s">
        <v>283</v>
      </c>
      <c r="AR32" s="111" t="s">
        <v>283</v>
      </c>
      <c r="AS32" s="111" t="s">
        <v>283</v>
      </c>
      <c r="AT32" s="111" t="s">
        <v>283</v>
      </c>
      <c r="AU32" s="111" t="s">
        <v>283</v>
      </c>
      <c r="AV32" s="111" t="s">
        <v>283</v>
      </c>
      <c r="AW32" s="111" t="s">
        <v>283</v>
      </c>
      <c r="AX32" s="111" t="s">
        <v>283</v>
      </c>
      <c r="AY32" s="111" t="s">
        <v>283</v>
      </c>
      <c r="AZ32" s="111" t="s">
        <v>283</v>
      </c>
    </row>
    <row r="33" spans="1:52" s="48" customFormat="1" ht="31.5" x14ac:dyDescent="0.25">
      <c r="A33" s="111" t="s">
        <v>249</v>
      </c>
      <c r="B33" s="88" t="s">
        <v>253</v>
      </c>
      <c r="C33" s="116" t="s">
        <v>291</v>
      </c>
      <c r="D33" s="111" t="s">
        <v>283</v>
      </c>
      <c r="E33" s="111" t="s">
        <v>283</v>
      </c>
      <c r="F33" s="111" t="s">
        <v>283</v>
      </c>
      <c r="G33" s="111" t="s">
        <v>283</v>
      </c>
      <c r="H33" s="111" t="s">
        <v>283</v>
      </c>
      <c r="I33" s="111" t="s">
        <v>283</v>
      </c>
      <c r="J33" s="111" t="s">
        <v>283</v>
      </c>
      <c r="K33" s="111" t="s">
        <v>283</v>
      </c>
      <c r="L33" s="111" t="s">
        <v>283</v>
      </c>
      <c r="M33" s="111" t="s">
        <v>283</v>
      </c>
      <c r="N33" s="111" t="s">
        <v>283</v>
      </c>
      <c r="O33" s="111" t="s">
        <v>283</v>
      </c>
      <c r="P33" s="111" t="s">
        <v>283</v>
      </c>
      <c r="Q33" s="111" t="s">
        <v>283</v>
      </c>
      <c r="R33" s="111" t="s">
        <v>283</v>
      </c>
      <c r="S33" s="111" t="s">
        <v>283</v>
      </c>
      <c r="T33" s="111" t="s">
        <v>283</v>
      </c>
      <c r="U33" s="111" t="s">
        <v>283</v>
      </c>
      <c r="V33" s="111" t="s">
        <v>283</v>
      </c>
      <c r="W33" s="111" t="s">
        <v>283</v>
      </c>
      <c r="X33" s="111" t="s">
        <v>283</v>
      </c>
      <c r="Y33" s="111" t="s">
        <v>283</v>
      </c>
      <c r="Z33" s="111" t="s">
        <v>283</v>
      </c>
      <c r="AA33" s="111" t="s">
        <v>283</v>
      </c>
      <c r="AB33" s="111" t="s">
        <v>283</v>
      </c>
      <c r="AC33" s="111" t="s">
        <v>283</v>
      </c>
      <c r="AD33" s="111" t="s">
        <v>283</v>
      </c>
      <c r="AE33" s="111" t="s">
        <v>283</v>
      </c>
      <c r="AF33" s="111" t="s">
        <v>283</v>
      </c>
      <c r="AG33" s="111" t="s">
        <v>283</v>
      </c>
      <c r="AH33" s="111" t="s">
        <v>283</v>
      </c>
      <c r="AI33" s="111" t="s">
        <v>283</v>
      </c>
      <c r="AJ33" s="111" t="s">
        <v>283</v>
      </c>
      <c r="AK33" s="111" t="s">
        <v>283</v>
      </c>
      <c r="AL33" s="111" t="s">
        <v>283</v>
      </c>
      <c r="AM33" s="111" t="s">
        <v>283</v>
      </c>
      <c r="AN33" s="111" t="s">
        <v>283</v>
      </c>
      <c r="AO33" s="111" t="s">
        <v>283</v>
      </c>
      <c r="AP33" s="111" t="s">
        <v>283</v>
      </c>
      <c r="AQ33" s="111" t="s">
        <v>283</v>
      </c>
      <c r="AR33" s="111" t="s">
        <v>283</v>
      </c>
      <c r="AS33" s="111" t="s">
        <v>283</v>
      </c>
      <c r="AT33" s="111" t="s">
        <v>283</v>
      </c>
      <c r="AU33" s="111" t="s">
        <v>283</v>
      </c>
      <c r="AV33" s="111" t="s">
        <v>283</v>
      </c>
      <c r="AW33" s="111" t="s">
        <v>283</v>
      </c>
      <c r="AX33" s="111" t="s">
        <v>283</v>
      </c>
      <c r="AY33" s="111" t="s">
        <v>283</v>
      </c>
      <c r="AZ33" s="111" t="s">
        <v>283</v>
      </c>
    </row>
    <row r="34" spans="1:52" s="48" customFormat="1" ht="47.25" x14ac:dyDescent="0.25">
      <c r="A34" s="111" t="s">
        <v>258</v>
      </c>
      <c r="B34" s="88" t="s">
        <v>261</v>
      </c>
      <c r="C34" s="116" t="s">
        <v>291</v>
      </c>
      <c r="D34" s="111" t="s">
        <v>283</v>
      </c>
      <c r="E34" s="111" t="s">
        <v>283</v>
      </c>
      <c r="F34" s="111" t="s">
        <v>283</v>
      </c>
      <c r="G34" s="111" t="s">
        <v>283</v>
      </c>
      <c r="H34" s="111" t="s">
        <v>283</v>
      </c>
      <c r="I34" s="111" t="s">
        <v>283</v>
      </c>
      <c r="J34" s="111" t="s">
        <v>283</v>
      </c>
      <c r="K34" s="111" t="s">
        <v>283</v>
      </c>
      <c r="L34" s="111" t="s">
        <v>283</v>
      </c>
      <c r="M34" s="111" t="s">
        <v>283</v>
      </c>
      <c r="N34" s="111" t="s">
        <v>283</v>
      </c>
      <c r="O34" s="111" t="s">
        <v>283</v>
      </c>
      <c r="P34" s="111" t="s">
        <v>283</v>
      </c>
      <c r="Q34" s="111" t="s">
        <v>283</v>
      </c>
      <c r="R34" s="111" t="s">
        <v>283</v>
      </c>
      <c r="S34" s="111" t="s">
        <v>283</v>
      </c>
      <c r="T34" s="111" t="s">
        <v>283</v>
      </c>
      <c r="U34" s="111" t="s">
        <v>283</v>
      </c>
      <c r="V34" s="111" t="s">
        <v>283</v>
      </c>
      <c r="W34" s="111" t="s">
        <v>283</v>
      </c>
      <c r="X34" s="111" t="s">
        <v>283</v>
      </c>
      <c r="Y34" s="111" t="s">
        <v>283</v>
      </c>
      <c r="Z34" s="111" t="s">
        <v>283</v>
      </c>
      <c r="AA34" s="111" t="s">
        <v>283</v>
      </c>
      <c r="AB34" s="111" t="s">
        <v>283</v>
      </c>
      <c r="AC34" s="111" t="s">
        <v>283</v>
      </c>
      <c r="AD34" s="111" t="s">
        <v>283</v>
      </c>
      <c r="AE34" s="111" t="s">
        <v>283</v>
      </c>
      <c r="AF34" s="111" t="s">
        <v>283</v>
      </c>
      <c r="AG34" s="111" t="s">
        <v>283</v>
      </c>
      <c r="AH34" s="111" t="s">
        <v>283</v>
      </c>
      <c r="AI34" s="111" t="s">
        <v>283</v>
      </c>
      <c r="AJ34" s="111" t="s">
        <v>283</v>
      </c>
      <c r="AK34" s="111" t="s">
        <v>283</v>
      </c>
      <c r="AL34" s="111" t="s">
        <v>283</v>
      </c>
      <c r="AM34" s="111" t="s">
        <v>283</v>
      </c>
      <c r="AN34" s="111" t="s">
        <v>283</v>
      </c>
      <c r="AO34" s="111" t="s">
        <v>283</v>
      </c>
      <c r="AP34" s="111" t="s">
        <v>283</v>
      </c>
      <c r="AQ34" s="111" t="s">
        <v>283</v>
      </c>
      <c r="AR34" s="111" t="s">
        <v>283</v>
      </c>
      <c r="AS34" s="111" t="s">
        <v>283</v>
      </c>
      <c r="AT34" s="111" t="s">
        <v>283</v>
      </c>
      <c r="AU34" s="111" t="s">
        <v>283</v>
      </c>
      <c r="AV34" s="111" t="s">
        <v>283</v>
      </c>
      <c r="AW34" s="111" t="s">
        <v>283</v>
      </c>
      <c r="AX34" s="111" t="s">
        <v>283</v>
      </c>
      <c r="AY34" s="111" t="s">
        <v>283</v>
      </c>
      <c r="AZ34" s="111" t="s">
        <v>283</v>
      </c>
    </row>
    <row r="35" spans="1:52" s="48" customFormat="1" ht="31.5" x14ac:dyDescent="0.25">
      <c r="A35" s="111" t="s">
        <v>259</v>
      </c>
      <c r="B35" s="88" t="s">
        <v>260</v>
      </c>
      <c r="C35" s="116" t="s">
        <v>291</v>
      </c>
      <c r="D35" s="111" t="s">
        <v>283</v>
      </c>
      <c r="E35" s="111" t="s">
        <v>283</v>
      </c>
      <c r="F35" s="111" t="s">
        <v>283</v>
      </c>
      <c r="G35" s="111" t="s">
        <v>283</v>
      </c>
      <c r="H35" s="111" t="s">
        <v>283</v>
      </c>
      <c r="I35" s="111" t="s">
        <v>283</v>
      </c>
      <c r="J35" s="111" t="s">
        <v>283</v>
      </c>
      <c r="K35" s="111" t="s">
        <v>283</v>
      </c>
      <c r="L35" s="111" t="s">
        <v>283</v>
      </c>
      <c r="M35" s="111" t="s">
        <v>283</v>
      </c>
      <c r="N35" s="111" t="s">
        <v>283</v>
      </c>
      <c r="O35" s="111" t="s">
        <v>283</v>
      </c>
      <c r="P35" s="111" t="s">
        <v>283</v>
      </c>
      <c r="Q35" s="111" t="s">
        <v>283</v>
      </c>
      <c r="R35" s="111" t="s">
        <v>283</v>
      </c>
      <c r="S35" s="111" t="s">
        <v>283</v>
      </c>
      <c r="T35" s="111" t="s">
        <v>283</v>
      </c>
      <c r="U35" s="111" t="s">
        <v>283</v>
      </c>
      <c r="V35" s="111" t="s">
        <v>283</v>
      </c>
      <c r="W35" s="111" t="s">
        <v>283</v>
      </c>
      <c r="X35" s="111" t="s">
        <v>283</v>
      </c>
      <c r="Y35" s="111" t="s">
        <v>283</v>
      </c>
      <c r="Z35" s="111" t="s">
        <v>283</v>
      </c>
      <c r="AA35" s="111" t="s">
        <v>283</v>
      </c>
      <c r="AB35" s="111" t="s">
        <v>283</v>
      </c>
      <c r="AC35" s="111" t="s">
        <v>283</v>
      </c>
      <c r="AD35" s="111" t="s">
        <v>283</v>
      </c>
      <c r="AE35" s="111" t="s">
        <v>283</v>
      </c>
      <c r="AF35" s="111" t="s">
        <v>283</v>
      </c>
      <c r="AG35" s="111" t="s">
        <v>283</v>
      </c>
      <c r="AH35" s="111" t="s">
        <v>283</v>
      </c>
      <c r="AI35" s="111" t="s">
        <v>283</v>
      </c>
      <c r="AJ35" s="111" t="s">
        <v>283</v>
      </c>
      <c r="AK35" s="111" t="s">
        <v>283</v>
      </c>
      <c r="AL35" s="111" t="s">
        <v>283</v>
      </c>
      <c r="AM35" s="111" t="s">
        <v>283</v>
      </c>
      <c r="AN35" s="111" t="s">
        <v>283</v>
      </c>
      <c r="AO35" s="111" t="s">
        <v>283</v>
      </c>
      <c r="AP35" s="111" t="s">
        <v>283</v>
      </c>
      <c r="AQ35" s="111" t="s">
        <v>283</v>
      </c>
      <c r="AR35" s="111" t="s">
        <v>283</v>
      </c>
      <c r="AS35" s="111" t="s">
        <v>283</v>
      </c>
      <c r="AT35" s="111" t="s">
        <v>283</v>
      </c>
      <c r="AU35" s="111" t="s">
        <v>283</v>
      </c>
      <c r="AV35" s="111" t="s">
        <v>283</v>
      </c>
      <c r="AW35" s="111" t="s">
        <v>283</v>
      </c>
      <c r="AX35" s="111" t="s">
        <v>283</v>
      </c>
      <c r="AY35" s="111" t="s">
        <v>283</v>
      </c>
      <c r="AZ35" s="111" t="s">
        <v>283</v>
      </c>
    </row>
    <row r="36" spans="1:52" s="48" customFormat="1" ht="47.25" x14ac:dyDescent="0.25">
      <c r="A36" s="111" t="s">
        <v>250</v>
      </c>
      <c r="B36" s="88" t="s">
        <v>254</v>
      </c>
      <c r="C36" s="116" t="s">
        <v>291</v>
      </c>
      <c r="D36" s="111" t="s">
        <v>283</v>
      </c>
      <c r="E36" s="111" t="s">
        <v>283</v>
      </c>
      <c r="F36" s="111" t="s">
        <v>283</v>
      </c>
      <c r="G36" s="111" t="s">
        <v>283</v>
      </c>
      <c r="H36" s="111" t="s">
        <v>283</v>
      </c>
      <c r="I36" s="111" t="s">
        <v>283</v>
      </c>
      <c r="J36" s="111" t="s">
        <v>283</v>
      </c>
      <c r="K36" s="111" t="s">
        <v>283</v>
      </c>
      <c r="L36" s="111" t="s">
        <v>283</v>
      </c>
      <c r="M36" s="111" t="s">
        <v>283</v>
      </c>
      <c r="N36" s="111" t="s">
        <v>283</v>
      </c>
      <c r="O36" s="111" t="s">
        <v>283</v>
      </c>
      <c r="P36" s="111" t="s">
        <v>283</v>
      </c>
      <c r="Q36" s="111" t="s">
        <v>283</v>
      </c>
      <c r="R36" s="111" t="s">
        <v>283</v>
      </c>
      <c r="S36" s="111" t="s">
        <v>283</v>
      </c>
      <c r="T36" s="111" t="s">
        <v>283</v>
      </c>
      <c r="U36" s="111" t="s">
        <v>283</v>
      </c>
      <c r="V36" s="111" t="s">
        <v>283</v>
      </c>
      <c r="W36" s="111" t="s">
        <v>283</v>
      </c>
      <c r="X36" s="111" t="s">
        <v>283</v>
      </c>
      <c r="Y36" s="111" t="s">
        <v>283</v>
      </c>
      <c r="Z36" s="111" t="s">
        <v>283</v>
      </c>
      <c r="AA36" s="111" t="s">
        <v>283</v>
      </c>
      <c r="AB36" s="111" t="s">
        <v>283</v>
      </c>
      <c r="AC36" s="111" t="s">
        <v>283</v>
      </c>
      <c r="AD36" s="111" t="s">
        <v>283</v>
      </c>
      <c r="AE36" s="111" t="s">
        <v>283</v>
      </c>
      <c r="AF36" s="111" t="s">
        <v>283</v>
      </c>
      <c r="AG36" s="111" t="s">
        <v>283</v>
      </c>
      <c r="AH36" s="111" t="s">
        <v>283</v>
      </c>
      <c r="AI36" s="111" t="s">
        <v>283</v>
      </c>
      <c r="AJ36" s="111" t="s">
        <v>283</v>
      </c>
      <c r="AK36" s="111" t="s">
        <v>283</v>
      </c>
      <c r="AL36" s="111" t="s">
        <v>283</v>
      </c>
      <c r="AM36" s="111" t="s">
        <v>283</v>
      </c>
      <c r="AN36" s="111" t="s">
        <v>283</v>
      </c>
      <c r="AO36" s="111" t="s">
        <v>283</v>
      </c>
      <c r="AP36" s="111" t="s">
        <v>283</v>
      </c>
      <c r="AQ36" s="111" t="s">
        <v>283</v>
      </c>
      <c r="AR36" s="111" t="s">
        <v>283</v>
      </c>
      <c r="AS36" s="111" t="s">
        <v>283</v>
      </c>
      <c r="AT36" s="111" t="s">
        <v>283</v>
      </c>
      <c r="AU36" s="111" t="s">
        <v>283</v>
      </c>
      <c r="AV36" s="111" t="s">
        <v>283</v>
      </c>
      <c r="AW36" s="111" t="s">
        <v>283</v>
      </c>
      <c r="AX36" s="111" t="s">
        <v>283</v>
      </c>
      <c r="AY36" s="111" t="s">
        <v>283</v>
      </c>
      <c r="AZ36" s="111" t="s">
        <v>283</v>
      </c>
    </row>
    <row r="37" spans="1:52" s="48" customFormat="1" ht="47.25" x14ac:dyDescent="0.25">
      <c r="A37" s="111" t="s">
        <v>251</v>
      </c>
      <c r="B37" s="88" t="s">
        <v>255</v>
      </c>
      <c r="C37" s="116" t="s">
        <v>291</v>
      </c>
      <c r="D37" s="111" t="s">
        <v>283</v>
      </c>
      <c r="E37" s="111" t="s">
        <v>283</v>
      </c>
      <c r="F37" s="111" t="s">
        <v>283</v>
      </c>
      <c r="G37" s="111" t="s">
        <v>283</v>
      </c>
      <c r="H37" s="111" t="s">
        <v>283</v>
      </c>
      <c r="I37" s="111" t="s">
        <v>283</v>
      </c>
      <c r="J37" s="111" t="s">
        <v>283</v>
      </c>
      <c r="K37" s="111" t="s">
        <v>283</v>
      </c>
      <c r="L37" s="111" t="s">
        <v>283</v>
      </c>
      <c r="M37" s="111" t="s">
        <v>283</v>
      </c>
      <c r="N37" s="111" t="s">
        <v>283</v>
      </c>
      <c r="O37" s="111" t="s">
        <v>283</v>
      </c>
      <c r="P37" s="111" t="s">
        <v>283</v>
      </c>
      <c r="Q37" s="111" t="s">
        <v>283</v>
      </c>
      <c r="R37" s="111" t="s">
        <v>283</v>
      </c>
      <c r="S37" s="111" t="s">
        <v>283</v>
      </c>
      <c r="T37" s="111" t="s">
        <v>283</v>
      </c>
      <c r="U37" s="111" t="s">
        <v>283</v>
      </c>
      <c r="V37" s="111" t="s">
        <v>283</v>
      </c>
      <c r="W37" s="111" t="s">
        <v>283</v>
      </c>
      <c r="X37" s="111" t="s">
        <v>283</v>
      </c>
      <c r="Y37" s="111" t="s">
        <v>283</v>
      </c>
      <c r="Z37" s="111" t="s">
        <v>283</v>
      </c>
      <c r="AA37" s="111" t="s">
        <v>283</v>
      </c>
      <c r="AB37" s="111" t="s">
        <v>283</v>
      </c>
      <c r="AC37" s="111" t="s">
        <v>283</v>
      </c>
      <c r="AD37" s="111" t="s">
        <v>283</v>
      </c>
      <c r="AE37" s="111" t="s">
        <v>283</v>
      </c>
      <c r="AF37" s="111" t="s">
        <v>283</v>
      </c>
      <c r="AG37" s="111" t="s">
        <v>283</v>
      </c>
      <c r="AH37" s="111" t="s">
        <v>283</v>
      </c>
      <c r="AI37" s="111" t="s">
        <v>283</v>
      </c>
      <c r="AJ37" s="111" t="s">
        <v>283</v>
      </c>
      <c r="AK37" s="111" t="s">
        <v>283</v>
      </c>
      <c r="AL37" s="111" t="s">
        <v>283</v>
      </c>
      <c r="AM37" s="111" t="s">
        <v>283</v>
      </c>
      <c r="AN37" s="111" t="s">
        <v>283</v>
      </c>
      <c r="AO37" s="111" t="s">
        <v>283</v>
      </c>
      <c r="AP37" s="111" t="s">
        <v>283</v>
      </c>
      <c r="AQ37" s="111" t="s">
        <v>283</v>
      </c>
      <c r="AR37" s="111" t="s">
        <v>283</v>
      </c>
      <c r="AS37" s="111" t="s">
        <v>283</v>
      </c>
      <c r="AT37" s="111" t="s">
        <v>283</v>
      </c>
      <c r="AU37" s="111" t="s">
        <v>283</v>
      </c>
      <c r="AV37" s="111" t="s">
        <v>283</v>
      </c>
      <c r="AW37" s="111" t="s">
        <v>283</v>
      </c>
      <c r="AX37" s="111" t="s">
        <v>283</v>
      </c>
      <c r="AY37" s="111" t="s">
        <v>283</v>
      </c>
      <c r="AZ37" s="111" t="s">
        <v>283</v>
      </c>
    </row>
    <row r="38" spans="1:52" s="48" customFormat="1" x14ac:dyDescent="0.25">
      <c r="A38" s="111" t="s">
        <v>252</v>
      </c>
      <c r="B38" s="88" t="s">
        <v>256</v>
      </c>
      <c r="C38" s="116" t="s">
        <v>291</v>
      </c>
      <c r="D38" s="111" t="s">
        <v>283</v>
      </c>
      <c r="E38" s="111" t="s">
        <v>283</v>
      </c>
      <c r="F38" s="111" t="s">
        <v>283</v>
      </c>
      <c r="G38" s="111" t="s">
        <v>283</v>
      </c>
      <c r="H38" s="111" t="s">
        <v>283</v>
      </c>
      <c r="I38" s="111" t="s">
        <v>283</v>
      </c>
      <c r="J38" s="111" t="s">
        <v>283</v>
      </c>
      <c r="K38" s="111" t="s">
        <v>283</v>
      </c>
      <c r="L38" s="111" t="s">
        <v>283</v>
      </c>
      <c r="M38" s="111" t="s">
        <v>283</v>
      </c>
      <c r="N38" s="111" t="s">
        <v>283</v>
      </c>
      <c r="O38" s="111" t="s">
        <v>283</v>
      </c>
      <c r="P38" s="111" t="s">
        <v>283</v>
      </c>
      <c r="Q38" s="111" t="s">
        <v>283</v>
      </c>
      <c r="R38" s="111" t="s">
        <v>283</v>
      </c>
      <c r="S38" s="111" t="s">
        <v>283</v>
      </c>
      <c r="T38" s="111" t="s">
        <v>283</v>
      </c>
      <c r="U38" s="111" t="s">
        <v>283</v>
      </c>
      <c r="V38" s="111" t="s">
        <v>283</v>
      </c>
      <c r="W38" s="111" t="s">
        <v>283</v>
      </c>
      <c r="X38" s="111" t="s">
        <v>283</v>
      </c>
      <c r="Y38" s="111" t="s">
        <v>283</v>
      </c>
      <c r="Z38" s="111" t="s">
        <v>283</v>
      </c>
      <c r="AA38" s="111" t="s">
        <v>283</v>
      </c>
      <c r="AB38" s="111" t="s">
        <v>283</v>
      </c>
      <c r="AC38" s="111" t="s">
        <v>283</v>
      </c>
      <c r="AD38" s="111" t="s">
        <v>283</v>
      </c>
      <c r="AE38" s="111" t="s">
        <v>283</v>
      </c>
      <c r="AF38" s="111" t="s">
        <v>283</v>
      </c>
      <c r="AG38" s="111" t="s">
        <v>283</v>
      </c>
      <c r="AH38" s="111" t="s">
        <v>283</v>
      </c>
      <c r="AI38" s="111" t="s">
        <v>283</v>
      </c>
      <c r="AJ38" s="111" t="s">
        <v>283</v>
      </c>
      <c r="AK38" s="111" t="s">
        <v>283</v>
      </c>
      <c r="AL38" s="111" t="s">
        <v>283</v>
      </c>
      <c r="AM38" s="111" t="s">
        <v>283</v>
      </c>
      <c r="AN38" s="111" t="s">
        <v>283</v>
      </c>
      <c r="AO38" s="111" t="s">
        <v>283</v>
      </c>
      <c r="AP38" s="111" t="s">
        <v>283</v>
      </c>
      <c r="AQ38" s="111" t="s">
        <v>283</v>
      </c>
      <c r="AR38" s="111" t="s">
        <v>283</v>
      </c>
      <c r="AS38" s="111" t="s">
        <v>283</v>
      </c>
      <c r="AT38" s="111" t="s">
        <v>283</v>
      </c>
      <c r="AU38" s="111" t="s">
        <v>283</v>
      </c>
      <c r="AV38" s="111" t="s">
        <v>283</v>
      </c>
      <c r="AW38" s="111" t="s">
        <v>283</v>
      </c>
      <c r="AX38" s="111" t="s">
        <v>283</v>
      </c>
      <c r="AY38" s="111" t="s">
        <v>283</v>
      </c>
      <c r="AZ38" s="111" t="s">
        <v>283</v>
      </c>
    </row>
    <row r="39" spans="1:52" s="48" customFormat="1" ht="31.5" x14ac:dyDescent="0.25">
      <c r="A39" s="111" t="s">
        <v>257</v>
      </c>
      <c r="B39" s="88" t="s">
        <v>227</v>
      </c>
      <c r="C39" s="116" t="s">
        <v>291</v>
      </c>
      <c r="D39" s="111" t="s">
        <v>283</v>
      </c>
      <c r="E39" s="111" t="s">
        <v>283</v>
      </c>
      <c r="F39" s="111">
        <v>0</v>
      </c>
      <c r="G39" s="94" t="str">
        <f>G40</f>
        <v>нд</v>
      </c>
      <c r="H39" s="94" t="str">
        <f t="shared" ref="H39:U39" si="0">H40</f>
        <v>нд</v>
      </c>
      <c r="I39" s="94" t="str">
        <f t="shared" si="0"/>
        <v>нд</v>
      </c>
      <c r="J39" s="94" t="str">
        <f t="shared" si="0"/>
        <v>нд</v>
      </c>
      <c r="K39" s="94" t="str">
        <f t="shared" si="0"/>
        <v>нд</v>
      </c>
      <c r="L39" s="94" t="str">
        <f t="shared" si="0"/>
        <v>нд</v>
      </c>
      <c r="M39" s="94" t="str">
        <f t="shared" si="0"/>
        <v>нд</v>
      </c>
      <c r="N39" s="94" t="str">
        <f t="shared" si="0"/>
        <v>нд</v>
      </c>
      <c r="O39" s="94" t="str">
        <f t="shared" si="0"/>
        <v>нд</v>
      </c>
      <c r="P39" s="94" t="str">
        <f t="shared" si="0"/>
        <v>нд</v>
      </c>
      <c r="Q39" s="94" t="str">
        <f t="shared" si="0"/>
        <v>нд</v>
      </c>
      <c r="R39" s="94" t="str">
        <f t="shared" si="0"/>
        <v>нд</v>
      </c>
      <c r="S39" s="94" t="str">
        <f t="shared" si="0"/>
        <v>нд</v>
      </c>
      <c r="T39" s="94" t="str">
        <f t="shared" si="0"/>
        <v>нд</v>
      </c>
      <c r="U39" s="94" t="str">
        <f t="shared" si="0"/>
        <v>нд</v>
      </c>
      <c r="V39" s="111" t="str">
        <f>V40</f>
        <v>нд</v>
      </c>
      <c r="W39" s="94" t="str">
        <f>W40</f>
        <v>нд</v>
      </c>
      <c r="X39" s="94" t="str">
        <f t="shared" ref="X39:AC39" si="1">X40</f>
        <v>нд</v>
      </c>
      <c r="Y39" s="94" t="str">
        <f t="shared" si="1"/>
        <v>нд</v>
      </c>
      <c r="Z39" s="94" t="str">
        <f t="shared" si="1"/>
        <v>нд</v>
      </c>
      <c r="AA39" s="94" t="str">
        <f t="shared" si="1"/>
        <v>нд</v>
      </c>
      <c r="AB39" s="94" t="str">
        <f t="shared" si="1"/>
        <v>нд</v>
      </c>
      <c r="AC39" s="94" t="str">
        <f t="shared" si="1"/>
        <v>нд</v>
      </c>
      <c r="AD39" s="66" t="s">
        <v>647</v>
      </c>
      <c r="AE39" s="94" t="str">
        <f>AE40</f>
        <v>нд</v>
      </c>
      <c r="AF39" s="94" t="str">
        <f t="shared" ref="AF39:AK39" si="2">AF40</f>
        <v>нд</v>
      </c>
      <c r="AG39" s="94" t="str">
        <f t="shared" si="2"/>
        <v>нд</v>
      </c>
      <c r="AH39" s="94" t="str">
        <f t="shared" si="2"/>
        <v>нд</v>
      </c>
      <c r="AI39" s="94" t="str">
        <f t="shared" si="2"/>
        <v>нд</v>
      </c>
      <c r="AJ39" s="94" t="str">
        <f t="shared" si="2"/>
        <v>нд</v>
      </c>
      <c r="AK39" s="94" t="str">
        <f t="shared" si="2"/>
        <v>нд</v>
      </c>
      <c r="AL39" s="66" t="s">
        <v>647</v>
      </c>
      <c r="AM39" s="94" t="str">
        <f>AM40</f>
        <v>нд</v>
      </c>
      <c r="AN39" s="94" t="str">
        <f t="shared" ref="AN39:AS39" si="3">AN40</f>
        <v>нд</v>
      </c>
      <c r="AO39" s="94" t="str">
        <f t="shared" si="3"/>
        <v>нд</v>
      </c>
      <c r="AP39" s="94" t="str">
        <f t="shared" si="3"/>
        <v>нд</v>
      </c>
      <c r="AQ39" s="94" t="str">
        <f t="shared" si="3"/>
        <v>нд</v>
      </c>
      <c r="AR39" s="94" t="str">
        <f t="shared" si="3"/>
        <v>нд</v>
      </c>
      <c r="AS39" s="94" t="str">
        <f t="shared" si="3"/>
        <v>нд</v>
      </c>
      <c r="AT39" s="66" t="s">
        <v>647</v>
      </c>
      <c r="AU39" s="94" t="str">
        <f>AU40</f>
        <v>нд</v>
      </c>
      <c r="AV39" s="94" t="str">
        <f t="shared" ref="AV39:AZ39" si="4">AV40</f>
        <v>нд</v>
      </c>
      <c r="AW39" s="94" t="str">
        <f t="shared" si="4"/>
        <v>нд</v>
      </c>
      <c r="AX39" s="94" t="str">
        <f t="shared" si="4"/>
        <v>нд</v>
      </c>
      <c r="AY39" s="94" t="str">
        <f t="shared" si="4"/>
        <v>нд</v>
      </c>
      <c r="AZ39" s="94" t="str">
        <f t="shared" si="4"/>
        <v>нд</v>
      </c>
    </row>
    <row r="40" spans="1:52" s="48" customFormat="1" ht="31.5" x14ac:dyDescent="0.25">
      <c r="A40" s="111" t="s">
        <v>262</v>
      </c>
      <c r="B40" s="88" t="s">
        <v>266</v>
      </c>
      <c r="C40" s="116" t="s">
        <v>291</v>
      </c>
      <c r="D40" s="111" t="s">
        <v>283</v>
      </c>
      <c r="E40" s="111" t="s">
        <v>283</v>
      </c>
      <c r="F40" s="111">
        <v>0</v>
      </c>
      <c r="G40" s="94" t="str">
        <f>G45</f>
        <v>нд</v>
      </c>
      <c r="H40" s="111" t="s">
        <v>283</v>
      </c>
      <c r="I40" s="111" t="s">
        <v>283</v>
      </c>
      <c r="J40" s="111" t="s">
        <v>283</v>
      </c>
      <c r="K40" s="111" t="s">
        <v>283</v>
      </c>
      <c r="L40" s="111" t="s">
        <v>283</v>
      </c>
      <c r="M40" s="111" t="s">
        <v>283</v>
      </c>
      <c r="N40" s="111" t="s">
        <v>283</v>
      </c>
      <c r="O40" s="111" t="s">
        <v>283</v>
      </c>
      <c r="P40" s="111" t="s">
        <v>283</v>
      </c>
      <c r="Q40" s="111" t="s">
        <v>283</v>
      </c>
      <c r="R40" s="111" t="s">
        <v>283</v>
      </c>
      <c r="S40" s="111" t="s">
        <v>283</v>
      </c>
      <c r="T40" s="111" t="s">
        <v>283</v>
      </c>
      <c r="U40" s="111" t="s">
        <v>283</v>
      </c>
      <c r="V40" s="111" t="s">
        <v>283</v>
      </c>
      <c r="W40" s="94" t="str">
        <f>W45</f>
        <v>нд</v>
      </c>
      <c r="X40" s="111" t="s">
        <v>283</v>
      </c>
      <c r="Y40" s="111" t="s">
        <v>283</v>
      </c>
      <c r="Z40" s="111" t="s">
        <v>283</v>
      </c>
      <c r="AA40" s="111" t="s">
        <v>283</v>
      </c>
      <c r="AB40" s="111" t="s">
        <v>283</v>
      </c>
      <c r="AC40" s="111" t="s">
        <v>283</v>
      </c>
      <c r="AD40" s="111">
        <v>0</v>
      </c>
      <c r="AE40" s="94" t="str">
        <f>AE45</f>
        <v>нд</v>
      </c>
      <c r="AF40" s="111" t="s">
        <v>283</v>
      </c>
      <c r="AG40" s="111" t="s">
        <v>283</v>
      </c>
      <c r="AH40" s="111" t="s">
        <v>283</v>
      </c>
      <c r="AI40" s="111" t="s">
        <v>283</v>
      </c>
      <c r="AJ40" s="111" t="s">
        <v>283</v>
      </c>
      <c r="AK40" s="111" t="s">
        <v>283</v>
      </c>
      <c r="AL40" s="111">
        <v>0</v>
      </c>
      <c r="AM40" s="94" t="str">
        <f>AM45</f>
        <v>нд</v>
      </c>
      <c r="AN40" s="111" t="s">
        <v>283</v>
      </c>
      <c r="AO40" s="111" t="s">
        <v>283</v>
      </c>
      <c r="AP40" s="111" t="s">
        <v>283</v>
      </c>
      <c r="AQ40" s="111" t="s">
        <v>283</v>
      </c>
      <c r="AR40" s="111" t="s">
        <v>283</v>
      </c>
      <c r="AS40" s="111" t="s">
        <v>283</v>
      </c>
      <c r="AT40" s="111">
        <v>0</v>
      </c>
      <c r="AU40" s="94" t="str">
        <f>AU45</f>
        <v>нд</v>
      </c>
      <c r="AV40" s="111" t="s">
        <v>283</v>
      </c>
      <c r="AW40" s="111" t="s">
        <v>283</v>
      </c>
      <c r="AX40" s="111" t="s">
        <v>283</v>
      </c>
      <c r="AY40" s="111" t="s">
        <v>283</v>
      </c>
      <c r="AZ40" s="111" t="s">
        <v>283</v>
      </c>
    </row>
    <row r="41" spans="1:52" s="48" customFormat="1" ht="31.5" x14ac:dyDescent="0.25">
      <c r="A41" s="111" t="s">
        <v>263</v>
      </c>
      <c r="B41" s="88" t="s">
        <v>267</v>
      </c>
      <c r="C41" s="121" t="s">
        <v>291</v>
      </c>
      <c r="D41" s="111" t="s">
        <v>283</v>
      </c>
      <c r="E41" s="111" t="s">
        <v>283</v>
      </c>
      <c r="F41" s="111" t="s">
        <v>283</v>
      </c>
      <c r="G41" s="111" t="s">
        <v>283</v>
      </c>
      <c r="H41" s="111" t="s">
        <v>283</v>
      </c>
      <c r="I41" s="111" t="s">
        <v>283</v>
      </c>
      <c r="J41" s="111" t="s">
        <v>283</v>
      </c>
      <c r="K41" s="111" t="s">
        <v>283</v>
      </c>
      <c r="L41" s="111" t="s">
        <v>283</v>
      </c>
      <c r="M41" s="111" t="s">
        <v>283</v>
      </c>
      <c r="N41" s="111" t="s">
        <v>283</v>
      </c>
      <c r="O41" s="111" t="s">
        <v>283</v>
      </c>
      <c r="P41" s="111" t="s">
        <v>283</v>
      </c>
      <c r="Q41" s="111" t="s">
        <v>283</v>
      </c>
      <c r="R41" s="111" t="s">
        <v>283</v>
      </c>
      <c r="S41" s="111" t="s">
        <v>283</v>
      </c>
      <c r="T41" s="111" t="s">
        <v>283</v>
      </c>
      <c r="U41" s="111" t="s">
        <v>283</v>
      </c>
      <c r="V41" s="111" t="s">
        <v>283</v>
      </c>
      <c r="W41" s="111" t="s">
        <v>283</v>
      </c>
      <c r="X41" s="111" t="s">
        <v>283</v>
      </c>
      <c r="Y41" s="111" t="s">
        <v>283</v>
      </c>
      <c r="Z41" s="111" t="s">
        <v>283</v>
      </c>
      <c r="AA41" s="111" t="s">
        <v>283</v>
      </c>
      <c r="AB41" s="111" t="s">
        <v>283</v>
      </c>
      <c r="AC41" s="111" t="s">
        <v>283</v>
      </c>
      <c r="AD41" s="111" t="s">
        <v>283</v>
      </c>
      <c r="AE41" s="111" t="s">
        <v>283</v>
      </c>
      <c r="AF41" s="111" t="s">
        <v>283</v>
      </c>
      <c r="AG41" s="111" t="s">
        <v>283</v>
      </c>
      <c r="AH41" s="111" t="s">
        <v>283</v>
      </c>
      <c r="AI41" s="111" t="s">
        <v>283</v>
      </c>
      <c r="AJ41" s="111" t="s">
        <v>283</v>
      </c>
      <c r="AK41" s="111" t="s">
        <v>283</v>
      </c>
      <c r="AL41" s="111" t="s">
        <v>283</v>
      </c>
      <c r="AM41" s="111" t="s">
        <v>283</v>
      </c>
      <c r="AN41" s="111" t="s">
        <v>283</v>
      </c>
      <c r="AO41" s="111" t="s">
        <v>283</v>
      </c>
      <c r="AP41" s="111" t="s">
        <v>283</v>
      </c>
      <c r="AQ41" s="111" t="s">
        <v>283</v>
      </c>
      <c r="AR41" s="111" t="s">
        <v>283</v>
      </c>
      <c r="AS41" s="111" t="s">
        <v>283</v>
      </c>
      <c r="AT41" s="111" t="s">
        <v>283</v>
      </c>
      <c r="AU41" s="111" t="s">
        <v>283</v>
      </c>
      <c r="AV41" s="111" t="s">
        <v>283</v>
      </c>
      <c r="AW41" s="111" t="s">
        <v>283</v>
      </c>
      <c r="AX41" s="111" t="s">
        <v>283</v>
      </c>
      <c r="AY41" s="111" t="s">
        <v>283</v>
      </c>
      <c r="AZ41" s="111" t="s">
        <v>283</v>
      </c>
    </row>
    <row r="42" spans="1:52" s="48" customFormat="1" ht="31.5" x14ac:dyDescent="0.25">
      <c r="A42" s="111" t="s">
        <v>264</v>
      </c>
      <c r="B42" s="88" t="s">
        <v>268</v>
      </c>
      <c r="C42" s="121" t="s">
        <v>291</v>
      </c>
      <c r="D42" s="111" t="s">
        <v>283</v>
      </c>
      <c r="E42" s="111" t="s">
        <v>283</v>
      </c>
      <c r="F42" s="111" t="s">
        <v>283</v>
      </c>
      <c r="G42" s="111" t="s">
        <v>283</v>
      </c>
      <c r="H42" s="111" t="s">
        <v>283</v>
      </c>
      <c r="I42" s="111" t="s">
        <v>283</v>
      </c>
      <c r="J42" s="111" t="s">
        <v>283</v>
      </c>
      <c r="K42" s="111" t="s">
        <v>283</v>
      </c>
      <c r="L42" s="111" t="s">
        <v>283</v>
      </c>
      <c r="M42" s="111" t="s">
        <v>283</v>
      </c>
      <c r="N42" s="111" t="s">
        <v>283</v>
      </c>
      <c r="O42" s="111" t="s">
        <v>283</v>
      </c>
      <c r="P42" s="111" t="s">
        <v>283</v>
      </c>
      <c r="Q42" s="111" t="s">
        <v>283</v>
      </c>
      <c r="R42" s="111" t="s">
        <v>283</v>
      </c>
      <c r="S42" s="111" t="s">
        <v>283</v>
      </c>
      <c r="T42" s="111" t="s">
        <v>283</v>
      </c>
      <c r="U42" s="111" t="s">
        <v>283</v>
      </c>
      <c r="V42" s="111" t="s">
        <v>283</v>
      </c>
      <c r="W42" s="111" t="s">
        <v>283</v>
      </c>
      <c r="X42" s="111" t="s">
        <v>283</v>
      </c>
      <c r="Y42" s="111" t="s">
        <v>283</v>
      </c>
      <c r="Z42" s="111" t="s">
        <v>283</v>
      </c>
      <c r="AA42" s="111" t="s">
        <v>283</v>
      </c>
      <c r="AB42" s="111" t="s">
        <v>283</v>
      </c>
      <c r="AC42" s="111" t="s">
        <v>283</v>
      </c>
      <c r="AD42" s="111" t="s">
        <v>283</v>
      </c>
      <c r="AE42" s="111" t="s">
        <v>283</v>
      </c>
      <c r="AF42" s="111" t="s">
        <v>283</v>
      </c>
      <c r="AG42" s="111" t="s">
        <v>283</v>
      </c>
      <c r="AH42" s="111" t="s">
        <v>283</v>
      </c>
      <c r="AI42" s="111" t="s">
        <v>283</v>
      </c>
      <c r="AJ42" s="111" t="s">
        <v>283</v>
      </c>
      <c r="AK42" s="111" t="s">
        <v>283</v>
      </c>
      <c r="AL42" s="111" t="s">
        <v>283</v>
      </c>
      <c r="AM42" s="111" t="s">
        <v>283</v>
      </c>
      <c r="AN42" s="111" t="s">
        <v>283</v>
      </c>
      <c r="AO42" s="111" t="s">
        <v>283</v>
      </c>
      <c r="AP42" s="111" t="s">
        <v>283</v>
      </c>
      <c r="AQ42" s="111" t="s">
        <v>283</v>
      </c>
      <c r="AR42" s="111" t="s">
        <v>283</v>
      </c>
      <c r="AS42" s="111" t="s">
        <v>283</v>
      </c>
      <c r="AT42" s="111" t="s">
        <v>283</v>
      </c>
      <c r="AU42" s="111" t="s">
        <v>283</v>
      </c>
      <c r="AV42" s="111" t="s">
        <v>283</v>
      </c>
      <c r="AW42" s="111" t="s">
        <v>283</v>
      </c>
      <c r="AX42" s="111" t="s">
        <v>283</v>
      </c>
      <c r="AY42" s="111" t="s">
        <v>283</v>
      </c>
      <c r="AZ42" s="111" t="s">
        <v>283</v>
      </c>
    </row>
    <row r="43" spans="1:52" s="159" customFormat="1" ht="31.5" x14ac:dyDescent="0.25">
      <c r="A43" s="111" t="s">
        <v>265</v>
      </c>
      <c r="B43" s="88" t="s">
        <v>269</v>
      </c>
      <c r="C43" s="121" t="s">
        <v>291</v>
      </c>
      <c r="D43" s="111" t="s">
        <v>283</v>
      </c>
      <c r="E43" s="111" t="s">
        <v>283</v>
      </c>
      <c r="F43" s="111" t="s">
        <v>283</v>
      </c>
      <c r="G43" s="111" t="s">
        <v>283</v>
      </c>
      <c r="H43" s="111" t="s">
        <v>283</v>
      </c>
      <c r="I43" s="111" t="s">
        <v>283</v>
      </c>
      <c r="J43" s="111" t="s">
        <v>283</v>
      </c>
      <c r="K43" s="111" t="s">
        <v>283</v>
      </c>
      <c r="L43" s="111" t="s">
        <v>283</v>
      </c>
      <c r="M43" s="111" t="s">
        <v>283</v>
      </c>
      <c r="N43" s="111" t="s">
        <v>283</v>
      </c>
      <c r="O43" s="111" t="s">
        <v>283</v>
      </c>
      <c r="P43" s="111" t="s">
        <v>283</v>
      </c>
      <c r="Q43" s="111" t="s">
        <v>283</v>
      </c>
      <c r="R43" s="111" t="s">
        <v>283</v>
      </c>
      <c r="S43" s="111" t="s">
        <v>283</v>
      </c>
      <c r="T43" s="111" t="s">
        <v>283</v>
      </c>
      <c r="U43" s="111" t="s">
        <v>283</v>
      </c>
      <c r="V43" s="111" t="s">
        <v>283</v>
      </c>
      <c r="W43" s="111" t="s">
        <v>283</v>
      </c>
      <c r="X43" s="111" t="s">
        <v>283</v>
      </c>
      <c r="Y43" s="111" t="s">
        <v>283</v>
      </c>
      <c r="Z43" s="111" t="s">
        <v>283</v>
      </c>
      <c r="AA43" s="111" t="s">
        <v>283</v>
      </c>
      <c r="AB43" s="111" t="s">
        <v>283</v>
      </c>
      <c r="AC43" s="111" t="s">
        <v>283</v>
      </c>
      <c r="AD43" s="111" t="s">
        <v>283</v>
      </c>
      <c r="AE43" s="111" t="s">
        <v>283</v>
      </c>
      <c r="AF43" s="111" t="s">
        <v>283</v>
      </c>
      <c r="AG43" s="111" t="s">
        <v>283</v>
      </c>
      <c r="AH43" s="111" t="s">
        <v>283</v>
      </c>
      <c r="AI43" s="111" t="s">
        <v>283</v>
      </c>
      <c r="AJ43" s="111" t="s">
        <v>283</v>
      </c>
      <c r="AK43" s="111" t="s">
        <v>283</v>
      </c>
      <c r="AL43" s="111" t="s">
        <v>283</v>
      </c>
      <c r="AM43" s="111" t="s">
        <v>283</v>
      </c>
      <c r="AN43" s="111" t="s">
        <v>283</v>
      </c>
      <c r="AO43" s="111" t="s">
        <v>283</v>
      </c>
      <c r="AP43" s="111" t="s">
        <v>283</v>
      </c>
      <c r="AQ43" s="111" t="s">
        <v>283</v>
      </c>
      <c r="AR43" s="111" t="s">
        <v>283</v>
      </c>
      <c r="AS43" s="111" t="s">
        <v>283</v>
      </c>
      <c r="AT43" s="111" t="s">
        <v>283</v>
      </c>
      <c r="AU43" s="111" t="s">
        <v>283</v>
      </c>
      <c r="AV43" s="111" t="s">
        <v>283</v>
      </c>
      <c r="AW43" s="111" t="s">
        <v>283</v>
      </c>
      <c r="AX43" s="111" t="s">
        <v>283</v>
      </c>
      <c r="AY43" s="111" t="s">
        <v>283</v>
      </c>
      <c r="AZ43" s="111" t="s">
        <v>283</v>
      </c>
    </row>
    <row r="44" spans="1:52" s="159" customFormat="1" ht="47.25" x14ac:dyDescent="0.25">
      <c r="A44" s="111" t="s">
        <v>270</v>
      </c>
      <c r="B44" s="88" t="s">
        <v>272</v>
      </c>
      <c r="C44" s="121" t="s">
        <v>291</v>
      </c>
      <c r="D44" s="111" t="s">
        <v>283</v>
      </c>
      <c r="E44" s="111" t="s">
        <v>283</v>
      </c>
      <c r="F44" s="111" t="s">
        <v>283</v>
      </c>
      <c r="G44" s="111" t="s">
        <v>283</v>
      </c>
      <c r="H44" s="111" t="s">
        <v>283</v>
      </c>
      <c r="I44" s="111" t="s">
        <v>283</v>
      </c>
      <c r="J44" s="111" t="s">
        <v>283</v>
      </c>
      <c r="K44" s="111" t="s">
        <v>283</v>
      </c>
      <c r="L44" s="111" t="s">
        <v>283</v>
      </c>
      <c r="M44" s="111" t="s">
        <v>283</v>
      </c>
      <c r="N44" s="111" t="s">
        <v>283</v>
      </c>
      <c r="O44" s="111" t="s">
        <v>283</v>
      </c>
      <c r="P44" s="111" t="s">
        <v>283</v>
      </c>
      <c r="Q44" s="111" t="s">
        <v>283</v>
      </c>
      <c r="R44" s="111" t="s">
        <v>283</v>
      </c>
      <c r="S44" s="111" t="s">
        <v>283</v>
      </c>
      <c r="T44" s="111" t="s">
        <v>283</v>
      </c>
      <c r="U44" s="111" t="s">
        <v>283</v>
      </c>
      <c r="V44" s="111" t="s">
        <v>283</v>
      </c>
      <c r="W44" s="111" t="s">
        <v>283</v>
      </c>
      <c r="X44" s="111" t="s">
        <v>283</v>
      </c>
      <c r="Y44" s="111" t="s">
        <v>283</v>
      </c>
      <c r="Z44" s="111" t="s">
        <v>283</v>
      </c>
      <c r="AA44" s="111" t="s">
        <v>283</v>
      </c>
      <c r="AB44" s="111" t="s">
        <v>283</v>
      </c>
      <c r="AC44" s="111" t="s">
        <v>283</v>
      </c>
      <c r="AD44" s="111" t="s">
        <v>283</v>
      </c>
      <c r="AE44" s="111" t="s">
        <v>283</v>
      </c>
      <c r="AF44" s="111" t="s">
        <v>283</v>
      </c>
      <c r="AG44" s="111" t="s">
        <v>283</v>
      </c>
      <c r="AH44" s="111" t="s">
        <v>283</v>
      </c>
      <c r="AI44" s="111" t="s">
        <v>283</v>
      </c>
      <c r="AJ44" s="111" t="s">
        <v>283</v>
      </c>
      <c r="AK44" s="111" t="s">
        <v>283</v>
      </c>
      <c r="AL44" s="111" t="s">
        <v>283</v>
      </c>
      <c r="AM44" s="111" t="s">
        <v>283</v>
      </c>
      <c r="AN44" s="111" t="s">
        <v>283</v>
      </c>
      <c r="AO44" s="111" t="s">
        <v>283</v>
      </c>
      <c r="AP44" s="111" t="s">
        <v>283</v>
      </c>
      <c r="AQ44" s="111" t="s">
        <v>283</v>
      </c>
      <c r="AR44" s="111" t="s">
        <v>283</v>
      </c>
      <c r="AS44" s="111" t="s">
        <v>283</v>
      </c>
      <c r="AT44" s="111" t="s">
        <v>283</v>
      </c>
      <c r="AU44" s="111" t="s">
        <v>283</v>
      </c>
      <c r="AV44" s="111" t="s">
        <v>283</v>
      </c>
      <c r="AW44" s="111" t="s">
        <v>283</v>
      </c>
      <c r="AX44" s="111" t="s">
        <v>283</v>
      </c>
      <c r="AY44" s="111" t="s">
        <v>283</v>
      </c>
      <c r="AZ44" s="111" t="s">
        <v>283</v>
      </c>
    </row>
    <row r="45" spans="1:52" s="159" customFormat="1" ht="31.5" x14ac:dyDescent="0.25">
      <c r="A45" s="267" t="s">
        <v>336</v>
      </c>
      <c r="B45" s="88" t="s">
        <v>653</v>
      </c>
      <c r="C45" s="267" t="s">
        <v>282</v>
      </c>
      <c r="D45" s="111" t="s">
        <v>283</v>
      </c>
      <c r="E45" s="111" t="s">
        <v>283</v>
      </c>
      <c r="F45" s="111" t="s">
        <v>283</v>
      </c>
      <c r="G45" s="111" t="s">
        <v>283</v>
      </c>
      <c r="H45" s="111" t="s">
        <v>283</v>
      </c>
      <c r="I45" s="111" t="s">
        <v>283</v>
      </c>
      <c r="J45" s="111" t="s">
        <v>283</v>
      </c>
      <c r="K45" s="111" t="s">
        <v>283</v>
      </c>
      <c r="L45" s="111" t="s">
        <v>283</v>
      </c>
      <c r="M45" s="111" t="s">
        <v>283</v>
      </c>
      <c r="N45" s="111" t="s">
        <v>283</v>
      </c>
      <c r="O45" s="111" t="s">
        <v>283</v>
      </c>
      <c r="P45" s="111" t="s">
        <v>283</v>
      </c>
      <c r="Q45" s="111" t="s">
        <v>283</v>
      </c>
      <c r="R45" s="111" t="s">
        <v>283</v>
      </c>
      <c r="S45" s="111" t="s">
        <v>283</v>
      </c>
      <c r="T45" s="111" t="s">
        <v>283</v>
      </c>
      <c r="U45" s="111" t="s">
        <v>283</v>
      </c>
      <c r="V45" s="111" t="s">
        <v>283</v>
      </c>
      <c r="W45" s="111" t="s">
        <v>283</v>
      </c>
      <c r="X45" s="111" t="s">
        <v>283</v>
      </c>
      <c r="Y45" s="111" t="s">
        <v>283</v>
      </c>
      <c r="Z45" s="111" t="s">
        <v>283</v>
      </c>
      <c r="AA45" s="111" t="s">
        <v>283</v>
      </c>
      <c r="AB45" s="111" t="s">
        <v>283</v>
      </c>
      <c r="AC45" s="111" t="s">
        <v>283</v>
      </c>
      <c r="AD45" s="111" t="s">
        <v>283</v>
      </c>
      <c r="AE45" s="111" t="s">
        <v>283</v>
      </c>
      <c r="AF45" s="111" t="s">
        <v>283</v>
      </c>
      <c r="AG45" s="111" t="s">
        <v>283</v>
      </c>
      <c r="AH45" s="111" t="s">
        <v>283</v>
      </c>
      <c r="AI45" s="111" t="s">
        <v>283</v>
      </c>
      <c r="AJ45" s="111" t="s">
        <v>283</v>
      </c>
      <c r="AK45" s="111" t="s">
        <v>283</v>
      </c>
      <c r="AL45" s="111" t="s">
        <v>283</v>
      </c>
      <c r="AM45" s="111" t="s">
        <v>283</v>
      </c>
      <c r="AN45" s="111" t="s">
        <v>283</v>
      </c>
      <c r="AO45" s="111" t="s">
        <v>283</v>
      </c>
      <c r="AP45" s="111" t="s">
        <v>283</v>
      </c>
      <c r="AQ45" s="111" t="s">
        <v>283</v>
      </c>
      <c r="AR45" s="111" t="s">
        <v>283</v>
      </c>
      <c r="AS45" s="111" t="s">
        <v>283</v>
      </c>
      <c r="AT45" s="111" t="s">
        <v>283</v>
      </c>
      <c r="AU45" s="111" t="s">
        <v>283</v>
      </c>
      <c r="AV45" s="111" t="s">
        <v>283</v>
      </c>
      <c r="AW45" s="111" t="s">
        <v>283</v>
      </c>
      <c r="AX45" s="111" t="s">
        <v>283</v>
      </c>
      <c r="AY45" s="111" t="s">
        <v>283</v>
      </c>
      <c r="AZ45" s="111" t="s">
        <v>283</v>
      </c>
    </row>
    <row r="46" spans="1:52" s="159" customFormat="1" x14ac:dyDescent="0.25">
      <c r="A46" s="199" t="s">
        <v>651</v>
      </c>
      <c r="B46" s="200" t="s">
        <v>654</v>
      </c>
      <c r="C46" s="199" t="s">
        <v>282</v>
      </c>
      <c r="D46" s="199" t="s">
        <v>283</v>
      </c>
      <c r="E46" s="199" t="s">
        <v>283</v>
      </c>
      <c r="F46" s="199" t="s">
        <v>283</v>
      </c>
      <c r="G46" s="199" t="s">
        <v>283</v>
      </c>
      <c r="H46" s="199" t="s">
        <v>283</v>
      </c>
      <c r="I46" s="199" t="s">
        <v>283</v>
      </c>
      <c r="J46" s="199" t="s">
        <v>283</v>
      </c>
      <c r="K46" s="199" t="s">
        <v>283</v>
      </c>
      <c r="L46" s="199" t="s">
        <v>283</v>
      </c>
      <c r="M46" s="199" t="s">
        <v>283</v>
      </c>
      <c r="N46" s="199" t="s">
        <v>283</v>
      </c>
      <c r="O46" s="199" t="s">
        <v>283</v>
      </c>
      <c r="P46" s="199" t="s">
        <v>283</v>
      </c>
      <c r="Q46" s="199" t="s">
        <v>283</v>
      </c>
      <c r="R46" s="199" t="s">
        <v>283</v>
      </c>
      <c r="S46" s="199" t="s">
        <v>283</v>
      </c>
      <c r="T46" s="199" t="s">
        <v>283</v>
      </c>
      <c r="U46" s="199" t="s">
        <v>283</v>
      </c>
      <c r="V46" s="199" t="s">
        <v>283</v>
      </c>
      <c r="W46" s="199" t="s">
        <v>283</v>
      </c>
      <c r="X46" s="199" t="s">
        <v>283</v>
      </c>
      <c r="Y46" s="199" t="s">
        <v>283</v>
      </c>
      <c r="Z46" s="199" t="s">
        <v>283</v>
      </c>
      <c r="AA46" s="199" t="s">
        <v>283</v>
      </c>
      <c r="AB46" s="199" t="s">
        <v>283</v>
      </c>
      <c r="AC46" s="199" t="s">
        <v>283</v>
      </c>
      <c r="AD46" s="199" t="s">
        <v>283</v>
      </c>
      <c r="AE46" s="199" t="s">
        <v>283</v>
      </c>
      <c r="AF46" s="199" t="s">
        <v>283</v>
      </c>
      <c r="AG46" s="199" t="s">
        <v>283</v>
      </c>
      <c r="AH46" s="199" t="s">
        <v>283</v>
      </c>
      <c r="AI46" s="199" t="s">
        <v>283</v>
      </c>
      <c r="AJ46" s="199" t="s">
        <v>283</v>
      </c>
      <c r="AK46" s="199" t="s">
        <v>283</v>
      </c>
      <c r="AL46" s="199" t="s">
        <v>283</v>
      </c>
      <c r="AM46" s="199" t="s">
        <v>283</v>
      </c>
      <c r="AN46" s="199" t="s">
        <v>283</v>
      </c>
      <c r="AO46" s="199" t="s">
        <v>283</v>
      </c>
      <c r="AP46" s="199" t="s">
        <v>283</v>
      </c>
      <c r="AQ46" s="199" t="s">
        <v>283</v>
      </c>
      <c r="AR46" s="199" t="s">
        <v>283</v>
      </c>
      <c r="AS46" s="199" t="s">
        <v>283</v>
      </c>
      <c r="AT46" s="199" t="s">
        <v>283</v>
      </c>
      <c r="AU46" s="199" t="s">
        <v>283</v>
      </c>
      <c r="AV46" s="199" t="s">
        <v>283</v>
      </c>
      <c r="AW46" s="199" t="s">
        <v>283</v>
      </c>
      <c r="AX46" s="199" t="s">
        <v>283</v>
      </c>
      <c r="AY46" s="199" t="s">
        <v>283</v>
      </c>
      <c r="AZ46" s="199" t="s">
        <v>283</v>
      </c>
    </row>
    <row r="47" spans="1:52" s="159" customFormat="1" x14ac:dyDescent="0.25">
      <c r="A47" s="199" t="s">
        <v>652</v>
      </c>
      <c r="B47" s="200" t="s">
        <v>655</v>
      </c>
      <c r="C47" s="199" t="s">
        <v>282</v>
      </c>
      <c r="D47" s="199" t="s">
        <v>283</v>
      </c>
      <c r="E47" s="199" t="s">
        <v>283</v>
      </c>
      <c r="F47" s="199" t="s">
        <v>283</v>
      </c>
      <c r="G47" s="199" t="s">
        <v>283</v>
      </c>
      <c r="H47" s="199" t="s">
        <v>283</v>
      </c>
      <c r="I47" s="199" t="s">
        <v>283</v>
      </c>
      <c r="J47" s="199" t="s">
        <v>283</v>
      </c>
      <c r="K47" s="199" t="s">
        <v>283</v>
      </c>
      <c r="L47" s="199" t="s">
        <v>283</v>
      </c>
      <c r="M47" s="199" t="s">
        <v>283</v>
      </c>
      <c r="N47" s="199" t="s">
        <v>283</v>
      </c>
      <c r="O47" s="199" t="s">
        <v>283</v>
      </c>
      <c r="P47" s="199" t="s">
        <v>283</v>
      </c>
      <c r="Q47" s="199" t="s">
        <v>283</v>
      </c>
      <c r="R47" s="199" t="s">
        <v>283</v>
      </c>
      <c r="S47" s="199" t="s">
        <v>283</v>
      </c>
      <c r="T47" s="199" t="s">
        <v>283</v>
      </c>
      <c r="U47" s="199" t="s">
        <v>283</v>
      </c>
      <c r="V47" s="199" t="s">
        <v>283</v>
      </c>
      <c r="W47" s="199" t="s">
        <v>283</v>
      </c>
      <c r="X47" s="199" t="s">
        <v>283</v>
      </c>
      <c r="Y47" s="199" t="s">
        <v>283</v>
      </c>
      <c r="Z47" s="199" t="s">
        <v>283</v>
      </c>
      <c r="AA47" s="199" t="s">
        <v>283</v>
      </c>
      <c r="AB47" s="199" t="s">
        <v>283</v>
      </c>
      <c r="AC47" s="199" t="s">
        <v>283</v>
      </c>
      <c r="AD47" s="199" t="s">
        <v>283</v>
      </c>
      <c r="AE47" s="199" t="s">
        <v>283</v>
      </c>
      <c r="AF47" s="199" t="s">
        <v>283</v>
      </c>
      <c r="AG47" s="199" t="s">
        <v>283</v>
      </c>
      <c r="AH47" s="199" t="s">
        <v>283</v>
      </c>
      <c r="AI47" s="199" t="s">
        <v>283</v>
      </c>
      <c r="AJ47" s="199" t="s">
        <v>283</v>
      </c>
      <c r="AK47" s="199" t="s">
        <v>283</v>
      </c>
      <c r="AL47" s="199" t="s">
        <v>283</v>
      </c>
      <c r="AM47" s="199" t="s">
        <v>283</v>
      </c>
      <c r="AN47" s="199" t="s">
        <v>283</v>
      </c>
      <c r="AO47" s="199" t="s">
        <v>283</v>
      </c>
      <c r="AP47" s="199" t="s">
        <v>283</v>
      </c>
      <c r="AQ47" s="199" t="s">
        <v>283</v>
      </c>
      <c r="AR47" s="199" t="s">
        <v>283</v>
      </c>
      <c r="AS47" s="199" t="s">
        <v>283</v>
      </c>
      <c r="AT47" s="199" t="s">
        <v>283</v>
      </c>
      <c r="AU47" s="199" t="s">
        <v>283</v>
      </c>
      <c r="AV47" s="199" t="s">
        <v>283</v>
      </c>
      <c r="AW47" s="199" t="s">
        <v>283</v>
      </c>
      <c r="AX47" s="199" t="s">
        <v>283</v>
      </c>
      <c r="AY47" s="199" t="s">
        <v>283</v>
      </c>
      <c r="AZ47" s="199" t="s">
        <v>283</v>
      </c>
    </row>
    <row r="48" spans="1:52" s="48" customFormat="1" ht="31.5" x14ac:dyDescent="0.25">
      <c r="A48" s="111" t="s">
        <v>271</v>
      </c>
      <c r="B48" s="88" t="s">
        <v>273</v>
      </c>
      <c r="C48" s="116" t="s">
        <v>291</v>
      </c>
      <c r="D48" s="111" t="s">
        <v>283</v>
      </c>
      <c r="E48" s="111" t="s">
        <v>283</v>
      </c>
      <c r="F48" s="111" t="s">
        <v>283</v>
      </c>
      <c r="G48" s="111" t="s">
        <v>283</v>
      </c>
      <c r="H48" s="111" t="s">
        <v>283</v>
      </c>
      <c r="I48" s="111" t="s">
        <v>283</v>
      </c>
      <c r="J48" s="111" t="s">
        <v>283</v>
      </c>
      <c r="K48" s="111" t="s">
        <v>283</v>
      </c>
      <c r="L48" s="111" t="s">
        <v>283</v>
      </c>
      <c r="M48" s="111" t="s">
        <v>283</v>
      </c>
      <c r="N48" s="111" t="s">
        <v>283</v>
      </c>
      <c r="O48" s="111" t="s">
        <v>283</v>
      </c>
      <c r="P48" s="111" t="s">
        <v>283</v>
      </c>
      <c r="Q48" s="111" t="s">
        <v>283</v>
      </c>
      <c r="R48" s="111" t="s">
        <v>283</v>
      </c>
      <c r="S48" s="111" t="s">
        <v>283</v>
      </c>
      <c r="T48" s="111" t="s">
        <v>283</v>
      </c>
      <c r="U48" s="111" t="s">
        <v>283</v>
      </c>
      <c r="V48" s="111" t="s">
        <v>283</v>
      </c>
      <c r="W48" s="111" t="s">
        <v>283</v>
      </c>
      <c r="X48" s="111" t="s">
        <v>283</v>
      </c>
      <c r="Y48" s="111" t="s">
        <v>283</v>
      </c>
      <c r="Z48" s="111" t="s">
        <v>283</v>
      </c>
      <c r="AA48" s="111" t="s">
        <v>283</v>
      </c>
      <c r="AB48" s="111" t="s">
        <v>283</v>
      </c>
      <c r="AC48" s="111" t="s">
        <v>283</v>
      </c>
      <c r="AD48" s="111" t="s">
        <v>283</v>
      </c>
      <c r="AE48" s="111" t="s">
        <v>283</v>
      </c>
      <c r="AF48" s="111" t="s">
        <v>283</v>
      </c>
      <c r="AG48" s="111" t="s">
        <v>283</v>
      </c>
      <c r="AH48" s="111" t="s">
        <v>283</v>
      </c>
      <c r="AI48" s="111" t="s">
        <v>283</v>
      </c>
      <c r="AJ48" s="111" t="s">
        <v>283</v>
      </c>
      <c r="AK48" s="111" t="s">
        <v>283</v>
      </c>
      <c r="AL48" s="111" t="s">
        <v>283</v>
      </c>
      <c r="AM48" s="111" t="s">
        <v>283</v>
      </c>
      <c r="AN48" s="111" t="s">
        <v>283</v>
      </c>
      <c r="AO48" s="111" t="s">
        <v>283</v>
      </c>
      <c r="AP48" s="111" t="s">
        <v>283</v>
      </c>
      <c r="AQ48" s="111" t="s">
        <v>283</v>
      </c>
      <c r="AR48" s="111" t="s">
        <v>283</v>
      </c>
      <c r="AS48" s="111" t="s">
        <v>283</v>
      </c>
      <c r="AT48" s="111" t="s">
        <v>283</v>
      </c>
      <c r="AU48" s="111" t="s">
        <v>283</v>
      </c>
      <c r="AV48" s="111" t="s">
        <v>283</v>
      </c>
      <c r="AW48" s="111" t="s">
        <v>283</v>
      </c>
      <c r="AX48" s="111" t="s">
        <v>283</v>
      </c>
      <c r="AY48" s="111" t="s">
        <v>283</v>
      </c>
      <c r="AZ48" s="111" t="s">
        <v>283</v>
      </c>
    </row>
    <row r="49" spans="1:52" s="48" customFormat="1" ht="31.5" x14ac:dyDescent="0.25">
      <c r="A49" s="111" t="s">
        <v>274</v>
      </c>
      <c r="B49" s="88" t="s">
        <v>228</v>
      </c>
      <c r="C49" s="116" t="s">
        <v>291</v>
      </c>
      <c r="D49" s="111" t="s">
        <v>283</v>
      </c>
      <c r="E49" s="111" t="s">
        <v>283</v>
      </c>
      <c r="F49" s="111" t="s">
        <v>283</v>
      </c>
      <c r="G49" s="111" t="s">
        <v>283</v>
      </c>
      <c r="H49" s="111" t="s">
        <v>283</v>
      </c>
      <c r="I49" s="111" t="s">
        <v>283</v>
      </c>
      <c r="J49" s="111" t="s">
        <v>283</v>
      </c>
      <c r="K49" s="111" t="s">
        <v>283</v>
      </c>
      <c r="L49" s="111" t="s">
        <v>283</v>
      </c>
      <c r="M49" s="111" t="s">
        <v>283</v>
      </c>
      <c r="N49" s="111" t="s">
        <v>283</v>
      </c>
      <c r="O49" s="111" t="s">
        <v>283</v>
      </c>
      <c r="P49" s="111" t="s">
        <v>283</v>
      </c>
      <c r="Q49" s="111" t="s">
        <v>283</v>
      </c>
      <c r="R49" s="111" t="s">
        <v>283</v>
      </c>
      <c r="S49" s="111" t="s">
        <v>283</v>
      </c>
      <c r="T49" s="111" t="s">
        <v>283</v>
      </c>
      <c r="U49" s="111" t="s">
        <v>283</v>
      </c>
      <c r="V49" s="111" t="s">
        <v>283</v>
      </c>
      <c r="W49" s="111" t="s">
        <v>283</v>
      </c>
      <c r="X49" s="111" t="s">
        <v>283</v>
      </c>
      <c r="Y49" s="111" t="s">
        <v>283</v>
      </c>
      <c r="Z49" s="111" t="s">
        <v>283</v>
      </c>
      <c r="AA49" s="111" t="s">
        <v>283</v>
      </c>
      <c r="AB49" s="111" t="s">
        <v>283</v>
      </c>
      <c r="AC49" s="111" t="s">
        <v>283</v>
      </c>
      <c r="AD49" s="111" t="s">
        <v>283</v>
      </c>
      <c r="AE49" s="111" t="s">
        <v>283</v>
      </c>
      <c r="AF49" s="111" t="s">
        <v>283</v>
      </c>
      <c r="AG49" s="111" t="s">
        <v>283</v>
      </c>
      <c r="AH49" s="111" t="s">
        <v>283</v>
      </c>
      <c r="AI49" s="111" t="s">
        <v>283</v>
      </c>
      <c r="AJ49" s="111" t="s">
        <v>283</v>
      </c>
      <c r="AK49" s="111" t="s">
        <v>283</v>
      </c>
      <c r="AL49" s="111" t="s">
        <v>283</v>
      </c>
      <c r="AM49" s="111" t="s">
        <v>283</v>
      </c>
      <c r="AN49" s="111" t="s">
        <v>283</v>
      </c>
      <c r="AO49" s="111" t="s">
        <v>283</v>
      </c>
      <c r="AP49" s="111" t="s">
        <v>283</v>
      </c>
      <c r="AQ49" s="111" t="s">
        <v>283</v>
      </c>
      <c r="AR49" s="111" t="s">
        <v>283</v>
      </c>
      <c r="AS49" s="111" t="s">
        <v>283</v>
      </c>
      <c r="AT49" s="111" t="s">
        <v>283</v>
      </c>
      <c r="AU49" s="111" t="s">
        <v>283</v>
      </c>
      <c r="AV49" s="111" t="s">
        <v>283</v>
      </c>
      <c r="AW49" s="111" t="s">
        <v>283</v>
      </c>
      <c r="AX49" s="111" t="s">
        <v>283</v>
      </c>
      <c r="AY49" s="111" t="s">
        <v>283</v>
      </c>
      <c r="AZ49" s="111" t="s">
        <v>283</v>
      </c>
    </row>
    <row r="50" spans="1:52" s="48" customFormat="1" x14ac:dyDescent="0.25">
      <c r="A50" s="111" t="s">
        <v>275</v>
      </c>
      <c r="B50" s="88" t="s">
        <v>229</v>
      </c>
      <c r="C50" s="116" t="s">
        <v>291</v>
      </c>
      <c r="D50" s="111" t="s">
        <v>283</v>
      </c>
      <c r="E50" s="111" t="s">
        <v>283</v>
      </c>
      <c r="F50" s="111" t="s">
        <v>283</v>
      </c>
      <c r="G50" s="99">
        <f>G51+G54+G55</f>
        <v>13795</v>
      </c>
      <c r="H50" s="111" t="s">
        <v>283</v>
      </c>
      <c r="I50" s="111" t="s">
        <v>283</v>
      </c>
      <c r="J50" s="111" t="s">
        <v>283</v>
      </c>
      <c r="K50" s="111" t="s">
        <v>283</v>
      </c>
      <c r="L50" s="111" t="s">
        <v>283</v>
      </c>
      <c r="M50" s="111" t="s">
        <v>283</v>
      </c>
      <c r="N50" s="111" t="s">
        <v>283</v>
      </c>
      <c r="O50" s="111" t="s">
        <v>283</v>
      </c>
      <c r="P50" s="111" t="s">
        <v>283</v>
      </c>
      <c r="Q50" s="111" t="s">
        <v>283</v>
      </c>
      <c r="R50" s="111" t="s">
        <v>283</v>
      </c>
      <c r="S50" s="111" t="s">
        <v>283</v>
      </c>
      <c r="T50" s="111" t="s">
        <v>283</v>
      </c>
      <c r="U50" s="111" t="s">
        <v>283</v>
      </c>
      <c r="V50" s="111" t="s">
        <v>283</v>
      </c>
      <c r="W50" s="99">
        <f>W51+W55</f>
        <v>4</v>
      </c>
      <c r="X50" s="111" t="s">
        <v>283</v>
      </c>
      <c r="Y50" s="111" t="s">
        <v>283</v>
      </c>
      <c r="Z50" s="111" t="s">
        <v>283</v>
      </c>
      <c r="AA50" s="111" t="s">
        <v>283</v>
      </c>
      <c r="AB50" s="111" t="s">
        <v>283</v>
      </c>
      <c r="AC50" s="111" t="s">
        <v>283</v>
      </c>
      <c r="AD50" s="111" t="s">
        <v>283</v>
      </c>
      <c r="AE50" s="99">
        <f>AE51+AE55</f>
        <v>4</v>
      </c>
      <c r="AF50" s="111" t="s">
        <v>283</v>
      </c>
      <c r="AG50" s="111" t="s">
        <v>283</v>
      </c>
      <c r="AH50" s="111" t="s">
        <v>283</v>
      </c>
      <c r="AI50" s="111" t="s">
        <v>283</v>
      </c>
      <c r="AJ50" s="111" t="s">
        <v>283</v>
      </c>
      <c r="AK50" s="111" t="s">
        <v>283</v>
      </c>
      <c r="AL50" s="111" t="s">
        <v>283</v>
      </c>
      <c r="AM50" s="99">
        <f>AM51+AM55+AM54</f>
        <v>3</v>
      </c>
      <c r="AN50" s="111" t="s">
        <v>283</v>
      </c>
      <c r="AO50" s="111" t="s">
        <v>283</v>
      </c>
      <c r="AP50" s="111" t="s">
        <v>283</v>
      </c>
      <c r="AQ50" s="111" t="s">
        <v>283</v>
      </c>
      <c r="AR50" s="111" t="s">
        <v>283</v>
      </c>
      <c r="AS50" s="111" t="s">
        <v>283</v>
      </c>
      <c r="AT50" s="111" t="s">
        <v>283</v>
      </c>
      <c r="AU50" s="99">
        <f>AU51++AU54+AU55</f>
        <v>11</v>
      </c>
      <c r="AV50" s="111" t="s">
        <v>283</v>
      </c>
      <c r="AW50" s="111" t="s">
        <v>283</v>
      </c>
      <c r="AX50" s="111" t="s">
        <v>283</v>
      </c>
      <c r="AY50" s="111" t="s">
        <v>283</v>
      </c>
      <c r="AZ50" s="111" t="s">
        <v>283</v>
      </c>
    </row>
    <row r="51" spans="1:52" s="48" customFormat="1" x14ac:dyDescent="0.25">
      <c r="A51" s="111" t="s">
        <v>281</v>
      </c>
      <c r="B51" s="88" t="s">
        <v>223</v>
      </c>
      <c r="C51" s="111" t="s">
        <v>334</v>
      </c>
      <c r="D51" s="111" t="s">
        <v>283</v>
      </c>
      <c r="E51" s="111" t="s">
        <v>283</v>
      </c>
      <c r="F51" s="111" t="s">
        <v>283</v>
      </c>
      <c r="G51" s="122">
        <v>11</v>
      </c>
      <c r="H51" s="111" t="s">
        <v>283</v>
      </c>
      <c r="I51" s="111" t="s">
        <v>283</v>
      </c>
      <c r="J51" s="111" t="s">
        <v>283</v>
      </c>
      <c r="K51" s="111" t="s">
        <v>283</v>
      </c>
      <c r="L51" s="111" t="s">
        <v>283</v>
      </c>
      <c r="M51" s="111" t="s">
        <v>283</v>
      </c>
      <c r="N51" s="111" t="s">
        <v>283</v>
      </c>
      <c r="O51" s="111" t="s">
        <v>283</v>
      </c>
      <c r="P51" s="111" t="s">
        <v>283</v>
      </c>
      <c r="Q51" s="111" t="s">
        <v>283</v>
      </c>
      <c r="R51" s="111" t="s">
        <v>283</v>
      </c>
      <c r="S51" s="111" t="s">
        <v>283</v>
      </c>
      <c r="T51" s="111" t="s">
        <v>283</v>
      </c>
      <c r="U51" s="111" t="s">
        <v>283</v>
      </c>
      <c r="V51" s="111" t="s">
        <v>283</v>
      </c>
      <c r="W51" s="99">
        <v>4</v>
      </c>
      <c r="X51" s="111" t="s">
        <v>283</v>
      </c>
      <c r="Y51" s="111" t="s">
        <v>283</v>
      </c>
      <c r="Z51" s="111" t="s">
        <v>283</v>
      </c>
      <c r="AA51" s="111" t="s">
        <v>283</v>
      </c>
      <c r="AB51" s="111" t="s">
        <v>283</v>
      </c>
      <c r="AC51" s="111" t="s">
        <v>283</v>
      </c>
      <c r="AD51" s="111" t="s">
        <v>283</v>
      </c>
      <c r="AE51" s="99">
        <v>4</v>
      </c>
      <c r="AF51" s="111" t="s">
        <v>283</v>
      </c>
      <c r="AG51" s="111" t="s">
        <v>283</v>
      </c>
      <c r="AH51" s="111" t="s">
        <v>283</v>
      </c>
      <c r="AI51" s="111" t="s">
        <v>283</v>
      </c>
      <c r="AJ51" s="111" t="s">
        <v>283</v>
      </c>
      <c r="AK51" s="111" t="s">
        <v>283</v>
      </c>
      <c r="AL51" s="111" t="s">
        <v>283</v>
      </c>
      <c r="AM51" s="99">
        <v>3</v>
      </c>
      <c r="AN51" s="111" t="s">
        <v>283</v>
      </c>
      <c r="AO51" s="111" t="s">
        <v>283</v>
      </c>
      <c r="AP51" s="111" t="s">
        <v>283</v>
      </c>
      <c r="AQ51" s="111" t="s">
        <v>283</v>
      </c>
      <c r="AR51" s="111" t="s">
        <v>283</v>
      </c>
      <c r="AS51" s="111" t="s">
        <v>283</v>
      </c>
      <c r="AT51" s="111" t="s">
        <v>283</v>
      </c>
      <c r="AU51" s="122">
        <v>11</v>
      </c>
      <c r="AV51" s="111" t="s">
        <v>283</v>
      </c>
      <c r="AW51" s="111" t="s">
        <v>283</v>
      </c>
      <c r="AX51" s="111" t="s">
        <v>283</v>
      </c>
      <c r="AY51" s="111" t="s">
        <v>283</v>
      </c>
      <c r="AZ51" s="111" t="s">
        <v>283</v>
      </c>
    </row>
    <row r="52" spans="1:52" s="202" customFormat="1" x14ac:dyDescent="0.25">
      <c r="A52" s="220" t="s">
        <v>643</v>
      </c>
      <c r="B52" s="224" t="s">
        <v>646</v>
      </c>
      <c r="C52" s="204" t="s">
        <v>334</v>
      </c>
      <c r="D52" s="199" t="s">
        <v>283</v>
      </c>
      <c r="E52" s="199" t="s">
        <v>283</v>
      </c>
      <c r="F52" s="199" t="s">
        <v>283</v>
      </c>
      <c r="G52" s="203">
        <v>6</v>
      </c>
      <c r="H52" s="199" t="s">
        <v>283</v>
      </c>
      <c r="I52" s="199" t="s">
        <v>283</v>
      </c>
      <c r="J52" s="199" t="s">
        <v>283</v>
      </c>
      <c r="K52" s="199" t="s">
        <v>283</v>
      </c>
      <c r="L52" s="199" t="s">
        <v>283</v>
      </c>
      <c r="M52" s="199" t="s">
        <v>283</v>
      </c>
      <c r="N52" s="199" t="s">
        <v>283</v>
      </c>
      <c r="O52" s="199" t="s">
        <v>283</v>
      </c>
      <c r="P52" s="199" t="s">
        <v>283</v>
      </c>
      <c r="Q52" s="199" t="s">
        <v>283</v>
      </c>
      <c r="R52" s="199" t="s">
        <v>283</v>
      </c>
      <c r="S52" s="199" t="s">
        <v>283</v>
      </c>
      <c r="T52" s="199" t="s">
        <v>283</v>
      </c>
      <c r="U52" s="199" t="s">
        <v>283</v>
      </c>
      <c r="V52" s="199" t="s">
        <v>283</v>
      </c>
      <c r="W52" s="227">
        <v>2</v>
      </c>
      <c r="X52" s="199" t="s">
        <v>283</v>
      </c>
      <c r="Y52" s="199" t="s">
        <v>283</v>
      </c>
      <c r="Z52" s="199" t="s">
        <v>283</v>
      </c>
      <c r="AA52" s="199" t="s">
        <v>283</v>
      </c>
      <c r="AB52" s="205" t="s">
        <v>283</v>
      </c>
      <c r="AC52" s="205" t="s">
        <v>283</v>
      </c>
      <c r="AD52" s="205" t="s">
        <v>283</v>
      </c>
      <c r="AE52" s="227">
        <v>2</v>
      </c>
      <c r="AF52" s="205" t="s">
        <v>283</v>
      </c>
      <c r="AG52" s="205" t="s">
        <v>283</v>
      </c>
      <c r="AH52" s="205" t="s">
        <v>283</v>
      </c>
      <c r="AI52" s="205" t="s">
        <v>283</v>
      </c>
      <c r="AJ52" s="199" t="s">
        <v>283</v>
      </c>
      <c r="AK52" s="199" t="s">
        <v>283</v>
      </c>
      <c r="AL52" s="199" t="s">
        <v>283</v>
      </c>
      <c r="AM52" s="227">
        <v>2</v>
      </c>
      <c r="AN52" s="199" t="s">
        <v>283</v>
      </c>
      <c r="AO52" s="199" t="s">
        <v>283</v>
      </c>
      <c r="AP52" s="199" t="s">
        <v>283</v>
      </c>
      <c r="AQ52" s="199" t="s">
        <v>283</v>
      </c>
      <c r="AR52" s="199" t="s">
        <v>283</v>
      </c>
      <c r="AS52" s="199" t="s">
        <v>283</v>
      </c>
      <c r="AT52" s="199" t="s">
        <v>283</v>
      </c>
      <c r="AU52" s="227">
        <v>6</v>
      </c>
      <c r="AV52" s="199" t="s">
        <v>283</v>
      </c>
      <c r="AW52" s="199" t="s">
        <v>283</v>
      </c>
      <c r="AX52" s="199" t="s">
        <v>283</v>
      </c>
      <c r="AY52" s="199" t="s">
        <v>283</v>
      </c>
      <c r="AZ52" s="199" t="s">
        <v>283</v>
      </c>
    </row>
    <row r="53" spans="1:52" s="202" customFormat="1" x14ac:dyDescent="0.25">
      <c r="A53" s="221" t="s">
        <v>644</v>
      </c>
      <c r="B53" s="225" t="s">
        <v>645</v>
      </c>
      <c r="C53" s="222" t="s">
        <v>334</v>
      </c>
      <c r="D53" s="199" t="s">
        <v>283</v>
      </c>
      <c r="E53" s="199" t="s">
        <v>283</v>
      </c>
      <c r="F53" s="199" t="s">
        <v>283</v>
      </c>
      <c r="G53" s="223">
        <v>5</v>
      </c>
      <c r="H53" s="199" t="s">
        <v>283</v>
      </c>
      <c r="I53" s="199" t="s">
        <v>283</v>
      </c>
      <c r="J53" s="199" t="s">
        <v>283</v>
      </c>
      <c r="K53" s="199" t="s">
        <v>283</v>
      </c>
      <c r="L53" s="199" t="s">
        <v>283</v>
      </c>
      <c r="M53" s="199" t="s">
        <v>283</v>
      </c>
      <c r="N53" s="199" t="s">
        <v>283</v>
      </c>
      <c r="O53" s="199" t="s">
        <v>283</v>
      </c>
      <c r="P53" s="199" t="s">
        <v>283</v>
      </c>
      <c r="Q53" s="199" t="s">
        <v>283</v>
      </c>
      <c r="R53" s="199" t="s">
        <v>283</v>
      </c>
      <c r="S53" s="199" t="s">
        <v>283</v>
      </c>
      <c r="T53" s="199" t="s">
        <v>283</v>
      </c>
      <c r="U53" s="199" t="s">
        <v>283</v>
      </c>
      <c r="V53" s="199" t="s">
        <v>283</v>
      </c>
      <c r="W53" s="228">
        <v>2</v>
      </c>
      <c r="X53" s="199" t="s">
        <v>283</v>
      </c>
      <c r="Y53" s="199" t="s">
        <v>283</v>
      </c>
      <c r="Z53" s="199" t="s">
        <v>283</v>
      </c>
      <c r="AA53" s="199" t="s">
        <v>283</v>
      </c>
      <c r="AB53" s="226" t="s">
        <v>283</v>
      </c>
      <c r="AC53" s="226" t="s">
        <v>283</v>
      </c>
      <c r="AD53" s="226" t="s">
        <v>283</v>
      </c>
      <c r="AE53" s="228">
        <v>2</v>
      </c>
      <c r="AF53" s="226" t="s">
        <v>283</v>
      </c>
      <c r="AG53" s="226" t="s">
        <v>283</v>
      </c>
      <c r="AH53" s="226" t="s">
        <v>283</v>
      </c>
      <c r="AI53" s="226" t="s">
        <v>283</v>
      </c>
      <c r="AJ53" s="199" t="s">
        <v>283</v>
      </c>
      <c r="AK53" s="199" t="s">
        <v>283</v>
      </c>
      <c r="AL53" s="199" t="s">
        <v>283</v>
      </c>
      <c r="AM53" s="228">
        <v>1</v>
      </c>
      <c r="AN53" s="199" t="s">
        <v>283</v>
      </c>
      <c r="AO53" s="199" t="s">
        <v>283</v>
      </c>
      <c r="AP53" s="199" t="s">
        <v>283</v>
      </c>
      <c r="AQ53" s="199" t="s">
        <v>283</v>
      </c>
      <c r="AR53" s="199" t="s">
        <v>283</v>
      </c>
      <c r="AS53" s="199" t="s">
        <v>283</v>
      </c>
      <c r="AT53" s="199" t="s">
        <v>283</v>
      </c>
      <c r="AU53" s="228">
        <v>5</v>
      </c>
      <c r="AV53" s="199" t="s">
        <v>283</v>
      </c>
      <c r="AW53" s="199" t="s">
        <v>283</v>
      </c>
      <c r="AX53" s="199" t="s">
        <v>283</v>
      </c>
      <c r="AY53" s="199" t="s">
        <v>283</v>
      </c>
      <c r="AZ53" s="199" t="s">
        <v>283</v>
      </c>
    </row>
    <row r="54" spans="1:52" s="48" customFormat="1" x14ac:dyDescent="0.25">
      <c r="A54" s="163" t="s">
        <v>317</v>
      </c>
      <c r="B54" s="162" t="s">
        <v>476</v>
      </c>
      <c r="C54" s="111" t="s">
        <v>292</v>
      </c>
      <c r="D54" s="111" t="s">
        <v>283</v>
      </c>
      <c r="E54" s="111" t="s">
        <v>283</v>
      </c>
      <c r="F54" s="111" t="s">
        <v>283</v>
      </c>
      <c r="G54" s="119">
        <v>13784</v>
      </c>
      <c r="H54" s="111" t="s">
        <v>283</v>
      </c>
      <c r="I54" s="111" t="s">
        <v>283</v>
      </c>
      <c r="J54" s="111" t="s">
        <v>283</v>
      </c>
      <c r="K54" s="111" t="s">
        <v>283</v>
      </c>
      <c r="L54" s="111" t="s">
        <v>283</v>
      </c>
      <c r="M54" s="111" t="s">
        <v>283</v>
      </c>
      <c r="N54" s="111" t="s">
        <v>283</v>
      </c>
      <c r="O54" s="111" t="s">
        <v>283</v>
      </c>
      <c r="P54" s="111" t="s">
        <v>283</v>
      </c>
      <c r="Q54" s="111" t="s">
        <v>283</v>
      </c>
      <c r="R54" s="111" t="s">
        <v>283</v>
      </c>
      <c r="S54" s="111" t="s">
        <v>283</v>
      </c>
      <c r="T54" s="111" t="s">
        <v>283</v>
      </c>
      <c r="U54" s="111" t="s">
        <v>283</v>
      </c>
      <c r="V54" s="111" t="s">
        <v>283</v>
      </c>
      <c r="W54" s="111" t="s">
        <v>283</v>
      </c>
      <c r="X54" s="111" t="s">
        <v>283</v>
      </c>
      <c r="Y54" s="111" t="s">
        <v>283</v>
      </c>
      <c r="Z54" s="111" t="s">
        <v>283</v>
      </c>
      <c r="AA54" s="111" t="s">
        <v>283</v>
      </c>
      <c r="AB54" s="111" t="s">
        <v>283</v>
      </c>
      <c r="AC54" s="111" t="s">
        <v>283</v>
      </c>
      <c r="AD54" s="111" t="s">
        <v>283</v>
      </c>
      <c r="AE54" s="111" t="s">
        <v>283</v>
      </c>
      <c r="AF54" s="111" t="s">
        <v>283</v>
      </c>
      <c r="AG54" s="111" t="s">
        <v>283</v>
      </c>
      <c r="AH54" s="111" t="s">
        <v>283</v>
      </c>
      <c r="AI54" s="111" t="s">
        <v>283</v>
      </c>
      <c r="AJ54" s="111" t="s">
        <v>283</v>
      </c>
      <c r="AK54" s="111" t="s">
        <v>283</v>
      </c>
      <c r="AL54" s="111" t="s">
        <v>283</v>
      </c>
      <c r="AM54" s="119">
        <v>0</v>
      </c>
      <c r="AN54" s="111" t="s">
        <v>283</v>
      </c>
      <c r="AO54" s="111" t="s">
        <v>283</v>
      </c>
      <c r="AP54" s="111" t="s">
        <v>283</v>
      </c>
      <c r="AQ54" s="111" t="s">
        <v>283</v>
      </c>
      <c r="AR54" s="111" t="s">
        <v>283</v>
      </c>
      <c r="AS54" s="111" t="s">
        <v>283</v>
      </c>
      <c r="AT54" s="111" t="s">
        <v>283</v>
      </c>
      <c r="AU54" s="119">
        <v>0</v>
      </c>
      <c r="AV54" s="111" t="s">
        <v>283</v>
      </c>
      <c r="AW54" s="111" t="s">
        <v>283</v>
      </c>
      <c r="AX54" s="111" t="s">
        <v>283</v>
      </c>
      <c r="AY54" s="111" t="s">
        <v>283</v>
      </c>
      <c r="AZ54" s="111" t="s">
        <v>283</v>
      </c>
    </row>
    <row r="55" spans="1:52" s="48" customFormat="1" x14ac:dyDescent="0.25">
      <c r="A55" s="263"/>
      <c r="B55" s="264"/>
      <c r="C55" s="244"/>
      <c r="D55" s="265"/>
      <c r="E55" s="265"/>
      <c r="F55" s="265"/>
      <c r="G55" s="261"/>
      <c r="H55" s="265"/>
      <c r="I55" s="265"/>
      <c r="J55" s="265"/>
      <c r="K55" s="265"/>
      <c r="L55" s="244"/>
      <c r="M55" s="244"/>
      <c r="N55" s="244"/>
      <c r="O55" s="244"/>
      <c r="P55" s="244"/>
      <c r="Q55" s="244"/>
      <c r="R55" s="244"/>
      <c r="S55" s="244"/>
      <c r="T55" s="244"/>
      <c r="U55" s="244"/>
      <c r="V55" s="244"/>
      <c r="W55" s="261"/>
      <c r="X55" s="244"/>
      <c r="Y55" s="244"/>
      <c r="Z55" s="244"/>
      <c r="AA55" s="244"/>
      <c r="AB55" s="244"/>
      <c r="AC55" s="244"/>
      <c r="AD55" s="244"/>
      <c r="AE55" s="261"/>
      <c r="AF55" s="244"/>
      <c r="AG55" s="244"/>
      <c r="AH55" s="244"/>
      <c r="AI55" s="244"/>
      <c r="AJ55" s="244"/>
      <c r="AK55" s="244"/>
      <c r="AL55" s="244"/>
      <c r="AM55" s="266"/>
      <c r="AN55" s="244"/>
      <c r="AO55" s="244"/>
      <c r="AP55" s="244"/>
      <c r="AQ55" s="244"/>
      <c r="AR55" s="244"/>
      <c r="AS55" s="244"/>
      <c r="AT55" s="244"/>
      <c r="AU55" s="266"/>
      <c r="AV55" s="244"/>
      <c r="AW55" s="244"/>
      <c r="AX55" s="244"/>
      <c r="AY55" s="244"/>
      <c r="AZ55" s="244"/>
    </row>
    <row r="59" spans="1:52" x14ac:dyDescent="0.25">
      <c r="AX59" s="123"/>
    </row>
  </sheetData>
  <mergeCells count="34">
    <mergeCell ref="AZ14:AZ17"/>
    <mergeCell ref="T15:AA15"/>
    <mergeCell ref="AB15:AI15"/>
    <mergeCell ref="AJ15:AQ15"/>
    <mergeCell ref="AR15:AY15"/>
    <mergeCell ref="AB16:AE16"/>
    <mergeCell ref="AF16:AI16"/>
    <mergeCell ref="AJ16:AM16"/>
    <mergeCell ref="AN16:AQ16"/>
    <mergeCell ref="AR16:AU16"/>
    <mergeCell ref="AV16:AY16"/>
    <mergeCell ref="T16:W16"/>
    <mergeCell ref="X16:AA16"/>
    <mergeCell ref="A10:AI10"/>
    <mergeCell ref="A11:AI11"/>
    <mergeCell ref="A12:AI12"/>
    <mergeCell ref="A13:AY13"/>
    <mergeCell ref="A14:A17"/>
    <mergeCell ref="B14:B17"/>
    <mergeCell ref="C14:C17"/>
    <mergeCell ref="D14:K15"/>
    <mergeCell ref="L14:S15"/>
    <mergeCell ref="T14:AI14"/>
    <mergeCell ref="AJ14:AY14"/>
    <mergeCell ref="D16:G16"/>
    <mergeCell ref="H16:K16"/>
    <mergeCell ref="L16:O16"/>
    <mergeCell ref="P16:S16"/>
    <mergeCell ref="A9:AI9"/>
    <mergeCell ref="A4:AI4"/>
    <mergeCell ref="A5:AI5"/>
    <mergeCell ref="A6:AI6"/>
    <mergeCell ref="A7:AI7"/>
    <mergeCell ref="A8:AI8"/>
  </mergeCells>
  <pageMargins left="0.70866141732283472" right="0.70866141732283472" top="0.74803149606299213" bottom="0.74803149606299213" header="0.31496062992125984" footer="0.31496062992125984"/>
  <pageSetup paperSize="8" scale="46" fitToWidth="2" orientation="landscape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93"/>
  <sheetViews>
    <sheetView view="pageBreakPreview" topLeftCell="A31" zoomScale="73" zoomScaleNormal="100" zoomScaleSheetLayoutView="73" workbookViewId="0">
      <selection activeCell="H49" sqref="H49"/>
    </sheetView>
  </sheetViews>
  <sheetFormatPr defaultRowHeight="15.75" x14ac:dyDescent="0.25"/>
  <cols>
    <col min="1" max="1" width="12" style="1" customWidth="1"/>
    <col min="2" max="2" width="51.375" style="1" customWidth="1"/>
    <col min="3" max="3" width="17.625" style="1" customWidth="1"/>
    <col min="4" max="4" width="28.125" style="1" customWidth="1"/>
    <col min="5" max="6" width="29.625" style="1" customWidth="1"/>
    <col min="7" max="9" width="32.25" style="1" customWidth="1"/>
    <col min="10" max="10" width="32.125" style="1" customWidth="1"/>
    <col min="11" max="11" width="26.125" style="1" customWidth="1"/>
    <col min="12" max="12" width="4.625" style="1" customWidth="1"/>
    <col min="13" max="13" width="4.375" style="1" customWidth="1"/>
    <col min="14" max="15" width="3.375" style="1" customWidth="1"/>
    <col min="16" max="16" width="4.125" style="1" customWidth="1"/>
    <col min="17" max="19" width="5.75" style="1" customWidth="1"/>
    <col min="20" max="20" width="3.875" style="1" customWidth="1"/>
    <col min="21" max="21" width="4.5" style="1" customWidth="1"/>
    <col min="22" max="22" width="3.875" style="1" customWidth="1"/>
    <col min="23" max="23" width="4.375" style="1" customWidth="1"/>
    <col min="24" max="26" width="5.75" style="1" customWidth="1"/>
    <col min="27" max="27" width="6.125" style="1" customWidth="1"/>
    <col min="28" max="28" width="5.75" style="1" customWidth="1"/>
    <col min="29" max="29" width="6.5" style="1" customWidth="1"/>
    <col min="30" max="30" width="3.5" style="1" customWidth="1"/>
    <col min="31" max="31" width="5.75" style="1" customWidth="1"/>
    <col min="32" max="32" width="16.125" style="1" customWidth="1"/>
    <col min="33" max="33" width="21.25" style="1" customWidth="1"/>
    <col min="34" max="34" width="12.625" style="1" customWidth="1"/>
    <col min="35" max="35" width="22.375" style="1" customWidth="1"/>
    <col min="36" max="36" width="10.875" style="1" customWidth="1"/>
    <col min="37" max="37" width="17.375" style="1" customWidth="1"/>
    <col min="38" max="39" width="4.125" style="1" customWidth="1"/>
    <col min="40" max="40" width="3.75" style="1" customWidth="1"/>
    <col min="41" max="41" width="3.875" style="1" customWidth="1"/>
    <col min="42" max="42" width="4.5" style="1" customWidth="1"/>
    <col min="43" max="43" width="5" style="1" customWidth="1"/>
    <col min="44" max="44" width="5.5" style="1" customWidth="1"/>
    <col min="45" max="45" width="5.75" style="1" customWidth="1"/>
    <col min="46" max="46" width="5.5" style="1" customWidth="1"/>
    <col min="47" max="48" width="5" style="1" customWidth="1"/>
    <col min="49" max="49" width="12.875" style="1" customWidth="1"/>
    <col min="50" max="59" width="5" style="1" customWidth="1"/>
    <col min="60" max="16384" width="9" style="1"/>
  </cols>
  <sheetData>
    <row r="1" spans="1:49" ht="18.75" x14ac:dyDescent="0.25">
      <c r="K1" s="17" t="s">
        <v>371</v>
      </c>
      <c r="L1" s="48"/>
      <c r="M1" s="48"/>
      <c r="N1" s="48"/>
      <c r="O1" s="48"/>
      <c r="P1" s="48"/>
      <c r="Q1" s="48"/>
    </row>
    <row r="2" spans="1:49" ht="18.75" x14ac:dyDescent="0.3">
      <c r="K2" s="12" t="s">
        <v>1</v>
      </c>
      <c r="L2" s="48"/>
      <c r="M2" s="48"/>
      <c r="N2" s="48"/>
      <c r="O2" s="48"/>
      <c r="P2" s="48"/>
      <c r="Q2" s="48"/>
    </row>
    <row r="3" spans="1:49" ht="18.75" x14ac:dyDescent="0.3">
      <c r="K3" s="12" t="s">
        <v>642</v>
      </c>
      <c r="L3" s="48"/>
      <c r="M3" s="48"/>
      <c r="N3" s="48"/>
      <c r="O3" s="48"/>
      <c r="P3" s="48"/>
      <c r="Q3" s="48"/>
    </row>
    <row r="4" spans="1:49" x14ac:dyDescent="0.25">
      <c r="A4" s="316" t="s">
        <v>372</v>
      </c>
      <c r="B4" s="316"/>
      <c r="C4" s="316"/>
      <c r="D4" s="316"/>
      <c r="E4" s="316"/>
      <c r="F4" s="316"/>
      <c r="G4" s="316"/>
      <c r="H4" s="316"/>
      <c r="I4" s="316"/>
      <c r="J4" s="316"/>
      <c r="K4" s="316"/>
      <c r="L4" s="48"/>
      <c r="M4" s="48"/>
      <c r="N4" s="48"/>
      <c r="O4" s="48"/>
      <c r="P4" s="48"/>
      <c r="Q4" s="48"/>
    </row>
    <row r="5" spans="1:49" x14ac:dyDescent="0.25">
      <c r="L5" s="48"/>
      <c r="M5" s="48"/>
      <c r="N5" s="48"/>
      <c r="O5" s="48"/>
      <c r="P5" s="48"/>
      <c r="Q5" s="48"/>
    </row>
    <row r="6" spans="1:49" x14ac:dyDescent="0.25">
      <c r="A6" s="317" t="s">
        <v>373</v>
      </c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</row>
    <row r="7" spans="1:49" x14ac:dyDescent="0.25">
      <c r="A7" s="317" t="s">
        <v>101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</row>
    <row r="8" spans="1:49" x14ac:dyDescent="0.2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</row>
    <row r="9" spans="1:49" x14ac:dyDescent="0.25">
      <c r="A9" s="304" t="s">
        <v>374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  <c r="L9" s="48"/>
      <c r="M9" s="48"/>
      <c r="N9" s="48"/>
      <c r="O9" s="48"/>
      <c r="P9" s="48"/>
      <c r="Q9" s="48"/>
    </row>
    <row r="10" spans="1:49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48"/>
      <c r="M10" s="48"/>
      <c r="N10" s="48"/>
      <c r="O10" s="48"/>
      <c r="P10" s="48"/>
      <c r="Q10" s="48"/>
    </row>
    <row r="11" spans="1:49" ht="16.5" customHeight="1" x14ac:dyDescent="0.25">
      <c r="A11" s="304" t="s">
        <v>375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</row>
    <row r="12" spans="1:49" ht="16.5" customHeight="1" x14ac:dyDescent="0.25">
      <c r="A12" s="304" t="s">
        <v>376</v>
      </c>
      <c r="B12" s="304"/>
      <c r="C12" s="304"/>
      <c r="D12" s="304"/>
      <c r="E12" s="304"/>
      <c r="F12" s="304"/>
      <c r="G12" s="304"/>
      <c r="H12" s="304"/>
      <c r="I12" s="304"/>
      <c r="J12" s="304"/>
      <c r="K12" s="304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</row>
    <row r="13" spans="1:49" ht="18" customHeight="1" x14ac:dyDescent="0.25">
      <c r="A13" s="318" t="s">
        <v>377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</row>
    <row r="14" spans="1:49" x14ac:dyDescent="0.25">
      <c r="A14" s="311"/>
      <c r="B14" s="311"/>
      <c r="C14" s="311"/>
      <c r="D14" s="311"/>
      <c r="E14" s="311"/>
      <c r="F14" s="311"/>
      <c r="G14" s="311"/>
      <c r="H14" s="311"/>
      <c r="I14" s="311"/>
      <c r="J14" s="311"/>
      <c r="K14" s="10"/>
      <c r="L14" s="10"/>
      <c r="M14" s="10"/>
      <c r="N14" s="10"/>
      <c r="O14" s="10"/>
      <c r="P14" s="10"/>
      <c r="Q14" s="10"/>
      <c r="R14" s="10"/>
      <c r="S14" s="10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</row>
    <row r="15" spans="1:49" ht="53.25" customHeight="1" x14ac:dyDescent="0.25">
      <c r="A15" s="308" t="s">
        <v>49</v>
      </c>
      <c r="B15" s="298" t="s">
        <v>22</v>
      </c>
      <c r="C15" s="298" t="s">
        <v>378</v>
      </c>
      <c r="D15" s="319" t="s">
        <v>379</v>
      </c>
      <c r="E15" s="320"/>
      <c r="F15" s="320"/>
      <c r="G15" s="320"/>
      <c r="H15" s="320"/>
      <c r="I15" s="320"/>
      <c r="J15" s="321"/>
      <c r="K15" s="297" t="s">
        <v>380</v>
      </c>
      <c r="L15" s="3"/>
      <c r="M15" s="3"/>
      <c r="N15" s="3"/>
      <c r="O15" s="3"/>
      <c r="P15" s="3"/>
      <c r="Q15" s="3"/>
      <c r="R15" s="3"/>
      <c r="S15" s="3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</row>
    <row r="16" spans="1:49" ht="18" customHeight="1" x14ac:dyDescent="0.25">
      <c r="A16" s="309"/>
      <c r="B16" s="298"/>
      <c r="C16" s="298"/>
      <c r="D16" s="322"/>
      <c r="E16" s="323"/>
      <c r="F16" s="323"/>
      <c r="G16" s="323"/>
      <c r="H16" s="323"/>
      <c r="I16" s="323"/>
      <c r="J16" s="324"/>
      <c r="K16" s="297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</row>
    <row r="17" spans="1:41" ht="36" customHeight="1" x14ac:dyDescent="0.25">
      <c r="A17" s="309"/>
      <c r="B17" s="298"/>
      <c r="C17" s="298"/>
      <c r="D17" s="298" t="s">
        <v>381</v>
      </c>
      <c r="E17" s="298"/>
      <c r="F17" s="298"/>
      <c r="G17" s="298" t="s">
        <v>381</v>
      </c>
      <c r="H17" s="298"/>
      <c r="I17" s="298"/>
      <c r="J17" s="114" t="s">
        <v>0</v>
      </c>
      <c r="K17" s="297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</row>
    <row r="18" spans="1:41" ht="52.5" customHeight="1" x14ac:dyDescent="0.25">
      <c r="A18" s="310"/>
      <c r="B18" s="298"/>
      <c r="C18" s="298"/>
      <c r="D18" s="114" t="s">
        <v>382</v>
      </c>
      <c r="E18" s="114" t="s">
        <v>382</v>
      </c>
      <c r="F18" s="114" t="s">
        <v>0</v>
      </c>
      <c r="G18" s="114" t="s">
        <v>382</v>
      </c>
      <c r="H18" s="114" t="s">
        <v>382</v>
      </c>
      <c r="I18" s="127" t="s">
        <v>0</v>
      </c>
      <c r="J18" s="127" t="s">
        <v>0</v>
      </c>
      <c r="K18" s="297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</row>
    <row r="19" spans="1:41" x14ac:dyDescent="0.25">
      <c r="A19" s="116">
        <v>1</v>
      </c>
      <c r="B19" s="116">
        <v>2</v>
      </c>
      <c r="C19" s="116">
        <v>3</v>
      </c>
      <c r="D19" s="67" t="s">
        <v>33</v>
      </c>
      <c r="E19" s="67" t="s">
        <v>34</v>
      </c>
      <c r="F19" s="67" t="s">
        <v>383</v>
      </c>
      <c r="G19" s="67" t="s">
        <v>55</v>
      </c>
      <c r="H19" s="67" t="s">
        <v>56</v>
      </c>
      <c r="I19" s="67" t="s">
        <v>384</v>
      </c>
      <c r="J19" s="67" t="s">
        <v>385</v>
      </c>
      <c r="K19" s="67" t="s">
        <v>31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</row>
    <row r="20" spans="1:41" x14ac:dyDescent="0.25">
      <c r="A20" s="89">
        <v>0</v>
      </c>
      <c r="B20" s="93" t="s">
        <v>224</v>
      </c>
      <c r="C20" s="116" t="s">
        <v>291</v>
      </c>
      <c r="D20" s="67" t="s">
        <v>283</v>
      </c>
      <c r="E20" s="67" t="s">
        <v>283</v>
      </c>
      <c r="F20" s="67" t="s">
        <v>283</v>
      </c>
      <c r="G20" s="67" t="s">
        <v>283</v>
      </c>
      <c r="H20" s="67" t="s">
        <v>283</v>
      </c>
      <c r="I20" s="67" t="s">
        <v>283</v>
      </c>
      <c r="J20" s="67" t="s">
        <v>283</v>
      </c>
      <c r="K20" s="67" t="s">
        <v>386</v>
      </c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</row>
    <row r="21" spans="1:41" x14ac:dyDescent="0.25">
      <c r="A21" s="91" t="s">
        <v>276</v>
      </c>
      <c r="B21" s="92" t="s">
        <v>233</v>
      </c>
      <c r="C21" s="116" t="s">
        <v>291</v>
      </c>
      <c r="D21" s="67" t="s">
        <v>283</v>
      </c>
      <c r="E21" s="67" t="s">
        <v>283</v>
      </c>
      <c r="F21" s="67" t="s">
        <v>283</v>
      </c>
      <c r="G21" s="67" t="s">
        <v>283</v>
      </c>
      <c r="H21" s="67" t="s">
        <v>283</v>
      </c>
      <c r="I21" s="67" t="s">
        <v>283</v>
      </c>
      <c r="J21" s="67" t="s">
        <v>283</v>
      </c>
      <c r="K21" s="67" t="s">
        <v>386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</row>
    <row r="22" spans="1:41" ht="31.5" x14ac:dyDescent="0.25">
      <c r="A22" s="91" t="s">
        <v>277</v>
      </c>
      <c r="B22" s="92" t="s">
        <v>234</v>
      </c>
      <c r="C22" s="116" t="s">
        <v>291</v>
      </c>
      <c r="D22" s="67" t="s">
        <v>283</v>
      </c>
      <c r="E22" s="67" t="s">
        <v>283</v>
      </c>
      <c r="F22" s="67" t="s">
        <v>283</v>
      </c>
      <c r="G22" s="67" t="s">
        <v>283</v>
      </c>
      <c r="H22" s="67" t="s">
        <v>283</v>
      </c>
      <c r="I22" s="67" t="s">
        <v>283</v>
      </c>
      <c r="J22" s="67" t="s">
        <v>283</v>
      </c>
      <c r="K22" s="67" t="s">
        <v>386</v>
      </c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</row>
    <row r="23" spans="1:41" x14ac:dyDescent="0.25">
      <c r="A23" s="91" t="s">
        <v>278</v>
      </c>
      <c r="B23" s="92" t="s">
        <v>235</v>
      </c>
      <c r="C23" s="116" t="s">
        <v>291</v>
      </c>
      <c r="D23" s="67" t="s">
        <v>283</v>
      </c>
      <c r="E23" s="67" t="s">
        <v>283</v>
      </c>
      <c r="F23" s="67" t="s">
        <v>283</v>
      </c>
      <c r="G23" s="67" t="s">
        <v>283</v>
      </c>
      <c r="H23" s="67" t="s">
        <v>283</v>
      </c>
      <c r="I23" s="67" t="s">
        <v>283</v>
      </c>
      <c r="J23" s="67" t="s">
        <v>283</v>
      </c>
      <c r="K23" s="67" t="s">
        <v>386</v>
      </c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</row>
    <row r="24" spans="1:41" ht="31.5" x14ac:dyDescent="0.25">
      <c r="A24" s="91" t="s">
        <v>279</v>
      </c>
      <c r="B24" s="92" t="s">
        <v>236</v>
      </c>
      <c r="C24" s="116" t="s">
        <v>291</v>
      </c>
      <c r="D24" s="67" t="s">
        <v>283</v>
      </c>
      <c r="E24" s="67" t="s">
        <v>283</v>
      </c>
      <c r="F24" s="67" t="s">
        <v>283</v>
      </c>
      <c r="G24" s="67" t="s">
        <v>283</v>
      </c>
      <c r="H24" s="67" t="s">
        <v>283</v>
      </c>
      <c r="I24" s="67" t="s">
        <v>283</v>
      </c>
      <c r="J24" s="67" t="s">
        <v>283</v>
      </c>
      <c r="K24" s="67" t="s">
        <v>386</v>
      </c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</row>
    <row r="25" spans="1:41" x14ac:dyDescent="0.25">
      <c r="A25" s="91" t="s">
        <v>280</v>
      </c>
      <c r="B25" s="92" t="s">
        <v>237</v>
      </c>
      <c r="C25" s="116" t="s">
        <v>291</v>
      </c>
      <c r="D25" s="67" t="s">
        <v>283</v>
      </c>
      <c r="E25" s="67" t="s">
        <v>283</v>
      </c>
      <c r="F25" s="67" t="s">
        <v>283</v>
      </c>
      <c r="G25" s="67" t="s">
        <v>283</v>
      </c>
      <c r="H25" s="67" t="s">
        <v>283</v>
      </c>
      <c r="I25" s="67" t="s">
        <v>283</v>
      </c>
      <c r="J25" s="67" t="s">
        <v>283</v>
      </c>
      <c r="K25" s="67" t="s">
        <v>386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</row>
    <row r="26" spans="1:41" x14ac:dyDescent="0.25">
      <c r="A26" s="89" t="s">
        <v>222</v>
      </c>
      <c r="B26" s="89" t="s">
        <v>230</v>
      </c>
      <c r="C26" s="120" t="s">
        <v>283</v>
      </c>
      <c r="D26" s="67" t="s">
        <v>283</v>
      </c>
      <c r="E26" s="67" t="s">
        <v>283</v>
      </c>
      <c r="F26" s="67" t="s">
        <v>283</v>
      </c>
      <c r="G26" s="67" t="s">
        <v>283</v>
      </c>
      <c r="H26" s="67" t="s">
        <v>283</v>
      </c>
      <c r="I26" s="67" t="s">
        <v>283</v>
      </c>
      <c r="J26" s="67" t="s">
        <v>283</v>
      </c>
      <c r="K26" s="67" t="s">
        <v>386</v>
      </c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</row>
    <row r="27" spans="1:41" s="48" customFormat="1" x14ac:dyDescent="0.25">
      <c r="A27" s="111" t="s">
        <v>231</v>
      </c>
      <c r="B27" s="88" t="s">
        <v>225</v>
      </c>
      <c r="C27" s="116" t="s">
        <v>291</v>
      </c>
      <c r="D27" s="67" t="s">
        <v>283</v>
      </c>
      <c r="E27" s="67" t="s">
        <v>283</v>
      </c>
      <c r="F27" s="67" t="s">
        <v>283</v>
      </c>
      <c r="G27" s="67" t="s">
        <v>283</v>
      </c>
      <c r="H27" s="67" t="s">
        <v>283</v>
      </c>
      <c r="I27" s="67" t="s">
        <v>283</v>
      </c>
      <c r="J27" s="67" t="s">
        <v>283</v>
      </c>
      <c r="K27" s="67" t="s">
        <v>386</v>
      </c>
    </row>
    <row r="28" spans="1:41" s="48" customFormat="1" x14ac:dyDescent="0.25">
      <c r="A28" s="111" t="s">
        <v>232</v>
      </c>
      <c r="B28" s="88" t="s">
        <v>238</v>
      </c>
      <c r="C28" s="116" t="s">
        <v>291</v>
      </c>
      <c r="D28" s="67" t="s">
        <v>283</v>
      </c>
      <c r="E28" s="67" t="s">
        <v>283</v>
      </c>
      <c r="F28" s="67" t="s">
        <v>283</v>
      </c>
      <c r="G28" s="67" t="s">
        <v>283</v>
      </c>
      <c r="H28" s="67" t="s">
        <v>283</v>
      </c>
      <c r="I28" s="67" t="s">
        <v>283</v>
      </c>
      <c r="J28" s="67" t="s">
        <v>283</v>
      </c>
      <c r="K28" s="67" t="s">
        <v>386</v>
      </c>
    </row>
    <row r="29" spans="1:41" s="48" customFormat="1" ht="31.5" x14ac:dyDescent="0.25">
      <c r="A29" s="111" t="s">
        <v>239</v>
      </c>
      <c r="B29" s="88" t="s">
        <v>240</v>
      </c>
      <c r="C29" s="116" t="s">
        <v>291</v>
      </c>
      <c r="D29" s="67" t="s">
        <v>283</v>
      </c>
      <c r="E29" s="67" t="s">
        <v>283</v>
      </c>
      <c r="F29" s="67" t="s">
        <v>283</v>
      </c>
      <c r="G29" s="67" t="s">
        <v>283</v>
      </c>
      <c r="H29" s="67" t="s">
        <v>283</v>
      </c>
      <c r="I29" s="67" t="s">
        <v>283</v>
      </c>
      <c r="J29" s="67" t="s">
        <v>283</v>
      </c>
      <c r="K29" s="67" t="s">
        <v>386</v>
      </c>
    </row>
    <row r="30" spans="1:41" s="48" customFormat="1" ht="31.5" x14ac:dyDescent="0.25">
      <c r="A30" s="111" t="s">
        <v>241</v>
      </c>
      <c r="B30" s="88" t="s">
        <v>242</v>
      </c>
      <c r="C30" s="116" t="s">
        <v>291</v>
      </c>
      <c r="D30" s="67" t="s">
        <v>283</v>
      </c>
      <c r="E30" s="67" t="s">
        <v>283</v>
      </c>
      <c r="F30" s="67" t="s">
        <v>283</v>
      </c>
      <c r="G30" s="67" t="s">
        <v>283</v>
      </c>
      <c r="H30" s="67" t="s">
        <v>283</v>
      </c>
      <c r="I30" s="67" t="s">
        <v>283</v>
      </c>
      <c r="J30" s="67" t="s">
        <v>283</v>
      </c>
      <c r="K30" s="67" t="s">
        <v>386</v>
      </c>
    </row>
    <row r="31" spans="1:41" s="48" customFormat="1" ht="31.5" x14ac:dyDescent="0.25">
      <c r="A31" s="111" t="s">
        <v>243</v>
      </c>
      <c r="B31" s="88" t="s">
        <v>244</v>
      </c>
      <c r="C31" s="116" t="s">
        <v>291</v>
      </c>
      <c r="D31" s="67" t="s">
        <v>283</v>
      </c>
      <c r="E31" s="67" t="s">
        <v>283</v>
      </c>
      <c r="F31" s="67" t="s">
        <v>283</v>
      </c>
      <c r="G31" s="67" t="s">
        <v>283</v>
      </c>
      <c r="H31" s="67" t="s">
        <v>283</v>
      </c>
      <c r="I31" s="67" t="s">
        <v>283</v>
      </c>
      <c r="J31" s="67" t="s">
        <v>283</v>
      </c>
      <c r="K31" s="67" t="s">
        <v>386</v>
      </c>
    </row>
    <row r="32" spans="1:41" s="48" customFormat="1" ht="31.5" x14ac:dyDescent="0.25">
      <c r="A32" s="111" t="s">
        <v>245</v>
      </c>
      <c r="B32" s="88" t="s">
        <v>246</v>
      </c>
      <c r="C32" s="116" t="s">
        <v>291</v>
      </c>
      <c r="D32" s="67" t="s">
        <v>283</v>
      </c>
      <c r="E32" s="67" t="s">
        <v>283</v>
      </c>
      <c r="F32" s="67" t="s">
        <v>283</v>
      </c>
      <c r="G32" s="67" t="s">
        <v>283</v>
      </c>
      <c r="H32" s="67" t="s">
        <v>283</v>
      </c>
      <c r="I32" s="67" t="s">
        <v>283</v>
      </c>
      <c r="J32" s="67" t="s">
        <v>283</v>
      </c>
      <c r="K32" s="67" t="s">
        <v>386</v>
      </c>
    </row>
    <row r="33" spans="1:11" s="48" customFormat="1" ht="31.5" x14ac:dyDescent="0.25">
      <c r="A33" s="111" t="s">
        <v>248</v>
      </c>
      <c r="B33" s="88" t="s">
        <v>226</v>
      </c>
      <c r="C33" s="116" t="s">
        <v>291</v>
      </c>
      <c r="D33" s="67" t="s">
        <v>283</v>
      </c>
      <c r="E33" s="67" t="s">
        <v>283</v>
      </c>
      <c r="F33" s="67" t="s">
        <v>283</v>
      </c>
      <c r="G33" s="67" t="s">
        <v>283</v>
      </c>
      <c r="H33" s="67" t="s">
        <v>283</v>
      </c>
      <c r="I33" s="67" t="s">
        <v>283</v>
      </c>
      <c r="J33" s="67" t="s">
        <v>283</v>
      </c>
      <c r="K33" s="67" t="s">
        <v>386</v>
      </c>
    </row>
    <row r="34" spans="1:11" s="48" customFormat="1" ht="31.5" x14ac:dyDescent="0.25">
      <c r="A34" s="111" t="s">
        <v>249</v>
      </c>
      <c r="B34" s="88" t="s">
        <v>253</v>
      </c>
      <c r="C34" s="116" t="s">
        <v>291</v>
      </c>
      <c r="D34" s="67" t="s">
        <v>283</v>
      </c>
      <c r="E34" s="67" t="s">
        <v>283</v>
      </c>
      <c r="F34" s="67" t="s">
        <v>283</v>
      </c>
      <c r="G34" s="67" t="s">
        <v>283</v>
      </c>
      <c r="H34" s="67" t="s">
        <v>283</v>
      </c>
      <c r="I34" s="67" t="s">
        <v>283</v>
      </c>
      <c r="J34" s="67" t="s">
        <v>283</v>
      </c>
      <c r="K34" s="67" t="s">
        <v>386</v>
      </c>
    </row>
    <row r="35" spans="1:11" s="48" customFormat="1" ht="47.25" x14ac:dyDescent="0.25">
      <c r="A35" s="111" t="s">
        <v>258</v>
      </c>
      <c r="B35" s="88" t="s">
        <v>261</v>
      </c>
      <c r="C35" s="116" t="s">
        <v>291</v>
      </c>
      <c r="D35" s="67" t="s">
        <v>283</v>
      </c>
      <c r="E35" s="67" t="s">
        <v>283</v>
      </c>
      <c r="F35" s="67" t="s">
        <v>283</v>
      </c>
      <c r="G35" s="67" t="s">
        <v>283</v>
      </c>
      <c r="H35" s="67" t="s">
        <v>283</v>
      </c>
      <c r="I35" s="67" t="s">
        <v>283</v>
      </c>
      <c r="J35" s="67" t="s">
        <v>283</v>
      </c>
      <c r="K35" s="67" t="s">
        <v>386</v>
      </c>
    </row>
    <row r="36" spans="1:11" s="48" customFormat="1" ht="31.5" x14ac:dyDescent="0.25">
      <c r="A36" s="111" t="s">
        <v>259</v>
      </c>
      <c r="B36" s="88" t="s">
        <v>260</v>
      </c>
      <c r="C36" s="116" t="s">
        <v>291</v>
      </c>
      <c r="D36" s="67" t="s">
        <v>283</v>
      </c>
      <c r="E36" s="67" t="s">
        <v>283</v>
      </c>
      <c r="F36" s="67" t="s">
        <v>283</v>
      </c>
      <c r="G36" s="67" t="s">
        <v>283</v>
      </c>
      <c r="H36" s="67" t="s">
        <v>283</v>
      </c>
      <c r="I36" s="67" t="s">
        <v>283</v>
      </c>
      <c r="J36" s="67" t="s">
        <v>283</v>
      </c>
      <c r="K36" s="67" t="s">
        <v>386</v>
      </c>
    </row>
    <row r="37" spans="1:11" s="48" customFormat="1" ht="47.25" x14ac:dyDescent="0.25">
      <c r="A37" s="111" t="s">
        <v>250</v>
      </c>
      <c r="B37" s="88" t="s">
        <v>254</v>
      </c>
      <c r="C37" s="116" t="s">
        <v>291</v>
      </c>
      <c r="D37" s="67" t="s">
        <v>283</v>
      </c>
      <c r="E37" s="67" t="s">
        <v>283</v>
      </c>
      <c r="F37" s="67" t="s">
        <v>283</v>
      </c>
      <c r="G37" s="67" t="s">
        <v>283</v>
      </c>
      <c r="H37" s="67" t="s">
        <v>283</v>
      </c>
      <c r="I37" s="67" t="s">
        <v>283</v>
      </c>
      <c r="J37" s="67" t="s">
        <v>283</v>
      </c>
      <c r="K37" s="67" t="s">
        <v>386</v>
      </c>
    </row>
    <row r="38" spans="1:11" s="48" customFormat="1" ht="47.25" x14ac:dyDescent="0.25">
      <c r="A38" s="111" t="s">
        <v>251</v>
      </c>
      <c r="B38" s="88" t="s">
        <v>255</v>
      </c>
      <c r="C38" s="116" t="s">
        <v>291</v>
      </c>
      <c r="D38" s="67" t="s">
        <v>283</v>
      </c>
      <c r="E38" s="67" t="s">
        <v>283</v>
      </c>
      <c r="F38" s="67" t="s">
        <v>283</v>
      </c>
      <c r="G38" s="67" t="s">
        <v>283</v>
      </c>
      <c r="H38" s="67" t="s">
        <v>283</v>
      </c>
      <c r="I38" s="67" t="s">
        <v>283</v>
      </c>
      <c r="J38" s="67" t="s">
        <v>283</v>
      </c>
      <c r="K38" s="67" t="s">
        <v>386</v>
      </c>
    </row>
    <row r="39" spans="1:11" s="48" customFormat="1" x14ac:dyDescent="0.25">
      <c r="A39" s="111" t="s">
        <v>252</v>
      </c>
      <c r="B39" s="88" t="s">
        <v>256</v>
      </c>
      <c r="C39" s="116" t="s">
        <v>291</v>
      </c>
      <c r="D39" s="67" t="s">
        <v>283</v>
      </c>
      <c r="E39" s="67" t="s">
        <v>283</v>
      </c>
      <c r="F39" s="67" t="s">
        <v>283</v>
      </c>
      <c r="G39" s="67" t="s">
        <v>283</v>
      </c>
      <c r="H39" s="67" t="s">
        <v>283</v>
      </c>
      <c r="I39" s="67" t="s">
        <v>283</v>
      </c>
      <c r="J39" s="67" t="s">
        <v>283</v>
      </c>
      <c r="K39" s="67" t="s">
        <v>386</v>
      </c>
    </row>
    <row r="40" spans="1:11" s="48" customFormat="1" ht="31.5" x14ac:dyDescent="0.25">
      <c r="A40" s="111" t="s">
        <v>257</v>
      </c>
      <c r="B40" s="88" t="s">
        <v>227</v>
      </c>
      <c r="C40" s="116" t="s">
        <v>291</v>
      </c>
      <c r="D40" s="67" t="s">
        <v>283</v>
      </c>
      <c r="E40" s="67" t="s">
        <v>283</v>
      </c>
      <c r="F40" s="67" t="s">
        <v>283</v>
      </c>
      <c r="G40" s="67" t="s">
        <v>283</v>
      </c>
      <c r="H40" s="67" t="s">
        <v>283</v>
      </c>
      <c r="I40" s="67" t="s">
        <v>283</v>
      </c>
      <c r="J40" s="67" t="s">
        <v>283</v>
      </c>
      <c r="K40" s="67" t="s">
        <v>386</v>
      </c>
    </row>
    <row r="41" spans="1:11" s="48" customFormat="1" ht="31.5" x14ac:dyDescent="0.25">
      <c r="A41" s="111" t="s">
        <v>262</v>
      </c>
      <c r="B41" s="88" t="s">
        <v>266</v>
      </c>
      <c r="C41" s="116" t="s">
        <v>291</v>
      </c>
      <c r="D41" s="67" t="s">
        <v>283</v>
      </c>
      <c r="E41" s="67" t="s">
        <v>283</v>
      </c>
      <c r="F41" s="67" t="s">
        <v>283</v>
      </c>
      <c r="G41" s="67" t="s">
        <v>283</v>
      </c>
      <c r="H41" s="67" t="s">
        <v>283</v>
      </c>
      <c r="I41" s="67" t="s">
        <v>283</v>
      </c>
      <c r="J41" s="67" t="s">
        <v>283</v>
      </c>
      <c r="K41" s="67" t="s">
        <v>386</v>
      </c>
    </row>
    <row r="42" spans="1:11" s="48" customFormat="1" ht="31.5" x14ac:dyDescent="0.25">
      <c r="A42" s="111" t="s">
        <v>263</v>
      </c>
      <c r="B42" s="88" t="s">
        <v>267</v>
      </c>
      <c r="C42" s="116" t="s">
        <v>291</v>
      </c>
      <c r="D42" s="67" t="s">
        <v>283</v>
      </c>
      <c r="E42" s="67" t="s">
        <v>283</v>
      </c>
      <c r="F42" s="67" t="s">
        <v>283</v>
      </c>
      <c r="G42" s="67" t="s">
        <v>283</v>
      </c>
      <c r="H42" s="67" t="s">
        <v>283</v>
      </c>
      <c r="I42" s="67" t="s">
        <v>283</v>
      </c>
      <c r="J42" s="67" t="s">
        <v>283</v>
      </c>
      <c r="K42" s="67" t="s">
        <v>386</v>
      </c>
    </row>
    <row r="43" spans="1:11" s="48" customFormat="1" ht="31.5" x14ac:dyDescent="0.25">
      <c r="A43" s="111" t="s">
        <v>264</v>
      </c>
      <c r="B43" s="88" t="s">
        <v>268</v>
      </c>
      <c r="C43" s="116" t="s">
        <v>291</v>
      </c>
      <c r="D43" s="67" t="s">
        <v>283</v>
      </c>
      <c r="E43" s="67" t="s">
        <v>283</v>
      </c>
      <c r="F43" s="67" t="s">
        <v>283</v>
      </c>
      <c r="G43" s="67" t="s">
        <v>283</v>
      </c>
      <c r="H43" s="67" t="s">
        <v>283</v>
      </c>
      <c r="I43" s="67" t="s">
        <v>283</v>
      </c>
      <c r="J43" s="67" t="s">
        <v>283</v>
      </c>
      <c r="K43" s="67" t="s">
        <v>386</v>
      </c>
    </row>
    <row r="44" spans="1:11" s="48" customFormat="1" ht="31.5" x14ac:dyDescent="0.25">
      <c r="A44" s="111" t="s">
        <v>265</v>
      </c>
      <c r="B44" s="88" t="s">
        <v>269</v>
      </c>
      <c r="C44" s="116" t="s">
        <v>291</v>
      </c>
      <c r="D44" s="67" t="s">
        <v>283</v>
      </c>
      <c r="E44" s="67" t="s">
        <v>283</v>
      </c>
      <c r="F44" s="67" t="s">
        <v>283</v>
      </c>
      <c r="G44" s="67" t="s">
        <v>283</v>
      </c>
      <c r="H44" s="67" t="s">
        <v>283</v>
      </c>
      <c r="I44" s="67" t="s">
        <v>283</v>
      </c>
      <c r="J44" s="67" t="s">
        <v>283</v>
      </c>
      <c r="K44" s="67" t="s">
        <v>386</v>
      </c>
    </row>
    <row r="45" spans="1:11" s="48" customFormat="1" ht="47.25" x14ac:dyDescent="0.25">
      <c r="A45" s="111" t="s">
        <v>270</v>
      </c>
      <c r="B45" s="88" t="s">
        <v>272</v>
      </c>
      <c r="C45" s="116" t="s">
        <v>291</v>
      </c>
      <c r="D45" s="67" t="s">
        <v>283</v>
      </c>
      <c r="E45" s="67" t="s">
        <v>283</v>
      </c>
      <c r="F45" s="67" t="s">
        <v>283</v>
      </c>
      <c r="G45" s="67" t="s">
        <v>283</v>
      </c>
      <c r="H45" s="67" t="s">
        <v>283</v>
      </c>
      <c r="I45" s="67" t="s">
        <v>283</v>
      </c>
      <c r="J45" s="67" t="s">
        <v>283</v>
      </c>
      <c r="K45" s="67" t="s">
        <v>386</v>
      </c>
    </row>
    <row r="46" spans="1:11" s="48" customFormat="1" ht="31.5" x14ac:dyDescent="0.25">
      <c r="A46" s="267" t="s">
        <v>336</v>
      </c>
      <c r="B46" s="88" t="s">
        <v>653</v>
      </c>
      <c r="C46" s="267" t="s">
        <v>282</v>
      </c>
      <c r="D46" s="67" t="s">
        <v>283</v>
      </c>
      <c r="E46" s="67" t="s">
        <v>283</v>
      </c>
      <c r="F46" s="67" t="s">
        <v>283</v>
      </c>
      <c r="G46" s="67" t="s">
        <v>283</v>
      </c>
      <c r="H46" s="67" t="s">
        <v>283</v>
      </c>
      <c r="I46" s="67" t="s">
        <v>283</v>
      </c>
      <c r="J46" s="67" t="s">
        <v>283</v>
      </c>
      <c r="K46" s="67" t="s">
        <v>386</v>
      </c>
    </row>
    <row r="47" spans="1:11" s="48" customFormat="1" x14ac:dyDescent="0.25">
      <c r="A47" s="199" t="s">
        <v>651</v>
      </c>
      <c r="B47" s="200" t="s">
        <v>654</v>
      </c>
      <c r="C47" s="199" t="s">
        <v>282</v>
      </c>
      <c r="D47" s="205" t="s">
        <v>283</v>
      </c>
      <c r="E47" s="205" t="s">
        <v>283</v>
      </c>
      <c r="F47" s="205" t="s">
        <v>283</v>
      </c>
      <c r="G47" s="205" t="s">
        <v>283</v>
      </c>
      <c r="H47" s="205" t="s">
        <v>283</v>
      </c>
      <c r="I47" s="205" t="s">
        <v>283</v>
      </c>
      <c r="J47" s="205" t="s">
        <v>283</v>
      </c>
      <c r="K47" s="205" t="s">
        <v>386</v>
      </c>
    </row>
    <row r="48" spans="1:11" s="48" customFormat="1" x14ac:dyDescent="0.25">
      <c r="A48" s="199" t="s">
        <v>652</v>
      </c>
      <c r="B48" s="200" t="s">
        <v>655</v>
      </c>
      <c r="C48" s="199" t="s">
        <v>282</v>
      </c>
      <c r="D48" s="205" t="s">
        <v>283</v>
      </c>
      <c r="E48" s="205" t="s">
        <v>283</v>
      </c>
      <c r="F48" s="205" t="s">
        <v>283</v>
      </c>
      <c r="G48" s="205" t="s">
        <v>283</v>
      </c>
      <c r="H48" s="205" t="s">
        <v>283</v>
      </c>
      <c r="I48" s="205" t="s">
        <v>283</v>
      </c>
      <c r="J48" s="205" t="s">
        <v>283</v>
      </c>
      <c r="K48" s="205" t="s">
        <v>386</v>
      </c>
    </row>
    <row r="49" spans="1:11" s="48" customFormat="1" ht="31.5" x14ac:dyDescent="0.25">
      <c r="A49" s="111" t="s">
        <v>271</v>
      </c>
      <c r="B49" s="88" t="s">
        <v>273</v>
      </c>
      <c r="C49" s="116" t="s">
        <v>291</v>
      </c>
      <c r="D49" s="67" t="s">
        <v>283</v>
      </c>
      <c r="E49" s="67" t="s">
        <v>283</v>
      </c>
      <c r="F49" s="67" t="s">
        <v>283</v>
      </c>
      <c r="G49" s="67" t="s">
        <v>283</v>
      </c>
      <c r="H49" s="67" t="s">
        <v>283</v>
      </c>
      <c r="I49" s="67" t="s">
        <v>283</v>
      </c>
      <c r="J49" s="67" t="s">
        <v>283</v>
      </c>
      <c r="K49" s="67" t="s">
        <v>386</v>
      </c>
    </row>
    <row r="50" spans="1:11" s="48" customFormat="1" ht="31.5" x14ac:dyDescent="0.25">
      <c r="A50" s="111" t="s">
        <v>274</v>
      </c>
      <c r="B50" s="88" t="s">
        <v>228</v>
      </c>
      <c r="C50" s="116" t="s">
        <v>291</v>
      </c>
      <c r="D50" s="67" t="s">
        <v>283</v>
      </c>
      <c r="E50" s="67" t="s">
        <v>283</v>
      </c>
      <c r="F50" s="67" t="s">
        <v>283</v>
      </c>
      <c r="G50" s="67" t="s">
        <v>283</v>
      </c>
      <c r="H50" s="67" t="s">
        <v>283</v>
      </c>
      <c r="I50" s="67" t="s">
        <v>283</v>
      </c>
      <c r="J50" s="67" t="s">
        <v>283</v>
      </c>
      <c r="K50" s="67" t="s">
        <v>386</v>
      </c>
    </row>
    <row r="51" spans="1:11" s="48" customFormat="1" x14ac:dyDescent="0.25">
      <c r="A51" s="111" t="s">
        <v>275</v>
      </c>
      <c r="B51" s="88" t="s">
        <v>229</v>
      </c>
      <c r="C51" s="116" t="s">
        <v>291</v>
      </c>
      <c r="D51" s="67" t="s">
        <v>283</v>
      </c>
      <c r="E51" s="67" t="s">
        <v>283</v>
      </c>
      <c r="F51" s="67" t="s">
        <v>283</v>
      </c>
      <c r="G51" s="67" t="s">
        <v>283</v>
      </c>
      <c r="H51" s="67" t="s">
        <v>283</v>
      </c>
      <c r="I51" s="67" t="s">
        <v>283</v>
      </c>
      <c r="J51" s="67" t="s">
        <v>283</v>
      </c>
      <c r="K51" s="67" t="s">
        <v>386</v>
      </c>
    </row>
    <row r="52" spans="1:11" s="48" customFormat="1" x14ac:dyDescent="0.25">
      <c r="A52" s="111" t="s">
        <v>281</v>
      </c>
      <c r="B52" s="88" t="s">
        <v>223</v>
      </c>
      <c r="C52" s="111" t="s">
        <v>334</v>
      </c>
      <c r="D52" s="67" t="s">
        <v>283</v>
      </c>
      <c r="E52" s="67" t="s">
        <v>283</v>
      </c>
      <c r="F52" s="67" t="s">
        <v>283</v>
      </c>
      <c r="G52" s="67" t="s">
        <v>283</v>
      </c>
      <c r="H52" s="67" t="s">
        <v>283</v>
      </c>
      <c r="I52" s="67" t="s">
        <v>283</v>
      </c>
      <c r="J52" s="67" t="s">
        <v>283</v>
      </c>
      <c r="K52" s="67" t="s">
        <v>386</v>
      </c>
    </row>
    <row r="53" spans="1:11" s="48" customFormat="1" hidden="1" x14ac:dyDescent="0.25">
      <c r="A53" s="114"/>
      <c r="B53" s="114"/>
      <c r="C53" s="116"/>
      <c r="D53" s="67" t="s">
        <v>283</v>
      </c>
      <c r="E53" s="67" t="s">
        <v>283</v>
      </c>
      <c r="F53" s="67" t="s">
        <v>283</v>
      </c>
      <c r="G53" s="67" t="s">
        <v>283</v>
      </c>
      <c r="H53" s="67" t="s">
        <v>283</v>
      </c>
      <c r="I53" s="67" t="s">
        <v>283</v>
      </c>
      <c r="J53" s="67" t="s">
        <v>283</v>
      </c>
      <c r="K53" s="67" t="s">
        <v>386</v>
      </c>
    </row>
    <row r="54" spans="1:11" s="48" customFormat="1" hidden="1" x14ac:dyDescent="0.25">
      <c r="A54" s="114"/>
      <c r="B54" s="114"/>
      <c r="C54" s="116"/>
      <c r="D54" s="67" t="s">
        <v>283</v>
      </c>
      <c r="E54" s="67" t="s">
        <v>283</v>
      </c>
      <c r="F54" s="67" t="s">
        <v>283</v>
      </c>
      <c r="G54" s="67" t="s">
        <v>283</v>
      </c>
      <c r="H54" s="67" t="s">
        <v>283</v>
      </c>
      <c r="I54" s="67" t="s">
        <v>283</v>
      </c>
      <c r="J54" s="67" t="s">
        <v>283</v>
      </c>
      <c r="K54" s="67" t="s">
        <v>386</v>
      </c>
    </row>
    <row r="55" spans="1:11" s="48" customFormat="1" hidden="1" x14ac:dyDescent="0.25">
      <c r="A55" s="114"/>
      <c r="B55" s="114"/>
      <c r="C55" s="116"/>
      <c r="D55" s="67" t="s">
        <v>283</v>
      </c>
      <c r="E55" s="67" t="s">
        <v>283</v>
      </c>
      <c r="F55" s="67" t="s">
        <v>283</v>
      </c>
      <c r="G55" s="67" t="s">
        <v>283</v>
      </c>
      <c r="H55" s="67" t="s">
        <v>283</v>
      </c>
      <c r="I55" s="67" t="s">
        <v>283</v>
      </c>
      <c r="J55" s="67" t="s">
        <v>283</v>
      </c>
      <c r="K55" s="67" t="s">
        <v>386</v>
      </c>
    </row>
    <row r="56" spans="1:11" s="48" customFormat="1" hidden="1" x14ac:dyDescent="0.25">
      <c r="A56" s="114"/>
      <c r="B56" s="114"/>
      <c r="C56" s="116"/>
      <c r="D56" s="67" t="s">
        <v>283</v>
      </c>
      <c r="E56" s="67" t="s">
        <v>283</v>
      </c>
      <c r="F56" s="67" t="s">
        <v>283</v>
      </c>
      <c r="G56" s="67" t="s">
        <v>283</v>
      </c>
      <c r="H56" s="67" t="s">
        <v>283</v>
      </c>
      <c r="I56" s="67" t="s">
        <v>283</v>
      </c>
      <c r="J56" s="67" t="s">
        <v>283</v>
      </c>
      <c r="K56" s="67" t="s">
        <v>386</v>
      </c>
    </row>
    <row r="57" spans="1:11" s="48" customFormat="1" hidden="1" x14ac:dyDescent="0.25">
      <c r="A57" s="114"/>
      <c r="B57" s="114"/>
      <c r="C57" s="116"/>
      <c r="D57" s="67" t="s">
        <v>283</v>
      </c>
      <c r="E57" s="67" t="s">
        <v>283</v>
      </c>
      <c r="F57" s="67" t="s">
        <v>283</v>
      </c>
      <c r="G57" s="67" t="s">
        <v>283</v>
      </c>
      <c r="H57" s="67" t="s">
        <v>283</v>
      </c>
      <c r="I57" s="67" t="s">
        <v>283</v>
      </c>
      <c r="J57" s="67" t="s">
        <v>283</v>
      </c>
      <c r="K57" s="67" t="s">
        <v>386</v>
      </c>
    </row>
    <row r="58" spans="1:11" s="48" customFormat="1" hidden="1" x14ac:dyDescent="0.25">
      <c r="A58" s="114"/>
      <c r="B58" s="114"/>
      <c r="C58" s="116"/>
      <c r="D58" s="67" t="s">
        <v>283</v>
      </c>
      <c r="E58" s="67" t="s">
        <v>283</v>
      </c>
      <c r="F58" s="67" t="s">
        <v>283</v>
      </c>
      <c r="G58" s="67" t="s">
        <v>283</v>
      </c>
      <c r="H58" s="67" t="s">
        <v>283</v>
      </c>
      <c r="I58" s="67" t="s">
        <v>283</v>
      </c>
      <c r="J58" s="67" t="s">
        <v>283</v>
      </c>
      <c r="K58" s="67" t="s">
        <v>386</v>
      </c>
    </row>
    <row r="59" spans="1:11" s="48" customFormat="1" hidden="1" x14ac:dyDescent="0.25">
      <c r="A59" s="114"/>
      <c r="B59" s="114"/>
      <c r="C59" s="116"/>
      <c r="D59" s="67" t="s">
        <v>283</v>
      </c>
      <c r="E59" s="67" t="s">
        <v>283</v>
      </c>
      <c r="F59" s="67" t="s">
        <v>283</v>
      </c>
      <c r="G59" s="67" t="s">
        <v>283</v>
      </c>
      <c r="H59" s="67" t="s">
        <v>283</v>
      </c>
      <c r="I59" s="67" t="s">
        <v>283</v>
      </c>
      <c r="J59" s="67" t="s">
        <v>283</v>
      </c>
      <c r="K59" s="67" t="s">
        <v>386</v>
      </c>
    </row>
    <row r="60" spans="1:11" s="48" customFormat="1" hidden="1" x14ac:dyDescent="0.25">
      <c r="A60" s="114"/>
      <c r="B60" s="114"/>
      <c r="C60" s="116"/>
      <c r="D60" s="67" t="s">
        <v>283</v>
      </c>
      <c r="E60" s="67" t="s">
        <v>283</v>
      </c>
      <c r="F60" s="67" t="s">
        <v>283</v>
      </c>
      <c r="G60" s="67" t="s">
        <v>283</v>
      </c>
      <c r="H60" s="67" t="s">
        <v>283</v>
      </c>
      <c r="I60" s="67" t="s">
        <v>283</v>
      </c>
      <c r="J60" s="67" t="s">
        <v>283</v>
      </c>
      <c r="K60" s="67" t="s">
        <v>386</v>
      </c>
    </row>
    <row r="61" spans="1:11" s="48" customFormat="1" hidden="1" x14ac:dyDescent="0.25">
      <c r="A61" s="114"/>
      <c r="B61" s="114"/>
      <c r="C61" s="116"/>
      <c r="D61" s="67" t="s">
        <v>283</v>
      </c>
      <c r="E61" s="67" t="s">
        <v>283</v>
      </c>
      <c r="F61" s="67" t="s">
        <v>283</v>
      </c>
      <c r="G61" s="67" t="s">
        <v>283</v>
      </c>
      <c r="H61" s="67" t="s">
        <v>283</v>
      </c>
      <c r="I61" s="67" t="s">
        <v>283</v>
      </c>
      <c r="J61" s="67" t="s">
        <v>283</v>
      </c>
      <c r="K61" s="67" t="s">
        <v>386</v>
      </c>
    </row>
    <row r="62" spans="1:11" s="48" customFormat="1" hidden="1" x14ac:dyDescent="0.25">
      <c r="A62" s="114"/>
      <c r="B62" s="114"/>
      <c r="C62" s="116"/>
      <c r="D62" s="67" t="s">
        <v>283</v>
      </c>
      <c r="E62" s="67" t="s">
        <v>283</v>
      </c>
      <c r="F62" s="67" t="s">
        <v>283</v>
      </c>
      <c r="G62" s="67" t="s">
        <v>283</v>
      </c>
      <c r="H62" s="67" t="s">
        <v>283</v>
      </c>
      <c r="I62" s="67" t="s">
        <v>283</v>
      </c>
      <c r="J62" s="67" t="s">
        <v>283</v>
      </c>
      <c r="K62" s="67" t="s">
        <v>386</v>
      </c>
    </row>
    <row r="63" spans="1:11" s="48" customFormat="1" hidden="1" x14ac:dyDescent="0.25">
      <c r="A63" s="114"/>
      <c r="B63" s="114"/>
      <c r="C63" s="116"/>
      <c r="D63" s="67" t="s">
        <v>283</v>
      </c>
      <c r="E63" s="67" t="s">
        <v>283</v>
      </c>
      <c r="F63" s="67" t="s">
        <v>283</v>
      </c>
      <c r="G63" s="67" t="s">
        <v>283</v>
      </c>
      <c r="H63" s="67" t="s">
        <v>283</v>
      </c>
      <c r="I63" s="67" t="s">
        <v>283</v>
      </c>
      <c r="J63" s="67" t="s">
        <v>283</v>
      </c>
      <c r="K63" s="67" t="s">
        <v>386</v>
      </c>
    </row>
    <row r="64" spans="1:11" s="48" customFormat="1" hidden="1" x14ac:dyDescent="0.25">
      <c r="A64" s="114"/>
      <c r="B64" s="114"/>
      <c r="C64" s="116"/>
      <c r="D64" s="67" t="s">
        <v>283</v>
      </c>
      <c r="E64" s="67" t="s">
        <v>283</v>
      </c>
      <c r="F64" s="67" t="s">
        <v>283</v>
      </c>
      <c r="G64" s="67" t="s">
        <v>283</v>
      </c>
      <c r="H64" s="67" t="s">
        <v>283</v>
      </c>
      <c r="I64" s="67" t="s">
        <v>283</v>
      </c>
      <c r="J64" s="67" t="s">
        <v>283</v>
      </c>
      <c r="K64" s="67" t="s">
        <v>386</v>
      </c>
    </row>
    <row r="65" spans="1:11" s="48" customFormat="1" hidden="1" x14ac:dyDescent="0.25">
      <c r="A65" s="114"/>
      <c r="B65" s="114"/>
      <c r="C65" s="116"/>
      <c r="D65" s="67" t="s">
        <v>283</v>
      </c>
      <c r="E65" s="67" t="s">
        <v>283</v>
      </c>
      <c r="F65" s="67" t="s">
        <v>283</v>
      </c>
      <c r="G65" s="67" t="s">
        <v>283</v>
      </c>
      <c r="H65" s="67" t="s">
        <v>283</v>
      </c>
      <c r="I65" s="67" t="s">
        <v>283</v>
      </c>
      <c r="J65" s="67" t="s">
        <v>283</v>
      </c>
      <c r="K65" s="67" t="s">
        <v>386</v>
      </c>
    </row>
    <row r="66" spans="1:11" s="48" customFormat="1" hidden="1" x14ac:dyDescent="0.25">
      <c r="A66" s="114"/>
      <c r="B66" s="114"/>
      <c r="C66" s="116"/>
      <c r="D66" s="67" t="s">
        <v>283</v>
      </c>
      <c r="E66" s="67" t="s">
        <v>283</v>
      </c>
      <c r="F66" s="67" t="s">
        <v>283</v>
      </c>
      <c r="G66" s="67" t="s">
        <v>283</v>
      </c>
      <c r="H66" s="67" t="s">
        <v>283</v>
      </c>
      <c r="I66" s="67" t="s">
        <v>283</v>
      </c>
      <c r="J66" s="67" t="s">
        <v>283</v>
      </c>
      <c r="K66" s="67" t="s">
        <v>386</v>
      </c>
    </row>
    <row r="67" spans="1:11" s="48" customFormat="1" hidden="1" x14ac:dyDescent="0.25">
      <c r="A67" s="114"/>
      <c r="B67" s="114"/>
      <c r="C67" s="116"/>
      <c r="D67" s="67" t="s">
        <v>283</v>
      </c>
      <c r="E67" s="67" t="s">
        <v>283</v>
      </c>
      <c r="F67" s="67" t="s">
        <v>283</v>
      </c>
      <c r="G67" s="67" t="s">
        <v>283</v>
      </c>
      <c r="H67" s="67" t="s">
        <v>283</v>
      </c>
      <c r="I67" s="67" t="s">
        <v>283</v>
      </c>
      <c r="J67" s="67" t="s">
        <v>283</v>
      </c>
      <c r="K67" s="67" t="s">
        <v>386</v>
      </c>
    </row>
    <row r="68" spans="1:11" s="48" customFormat="1" hidden="1" x14ac:dyDescent="0.25">
      <c r="A68" s="114"/>
      <c r="B68" s="114"/>
      <c r="C68" s="116"/>
      <c r="D68" s="67" t="s">
        <v>283</v>
      </c>
      <c r="E68" s="67" t="s">
        <v>283</v>
      </c>
      <c r="F68" s="67" t="s">
        <v>283</v>
      </c>
      <c r="G68" s="67" t="s">
        <v>283</v>
      </c>
      <c r="H68" s="67" t="s">
        <v>283</v>
      </c>
      <c r="I68" s="67" t="s">
        <v>283</v>
      </c>
      <c r="J68" s="67" t="s">
        <v>283</v>
      </c>
      <c r="K68" s="67" t="s">
        <v>386</v>
      </c>
    </row>
    <row r="69" spans="1:11" s="48" customFormat="1" hidden="1" x14ac:dyDescent="0.25">
      <c r="A69" s="114"/>
      <c r="B69" s="114"/>
      <c r="C69" s="116"/>
      <c r="D69" s="67" t="s">
        <v>283</v>
      </c>
      <c r="E69" s="67" t="s">
        <v>283</v>
      </c>
      <c r="F69" s="67" t="s">
        <v>283</v>
      </c>
      <c r="G69" s="67" t="s">
        <v>283</v>
      </c>
      <c r="H69" s="67" t="s">
        <v>283</v>
      </c>
      <c r="I69" s="67" t="s">
        <v>283</v>
      </c>
      <c r="J69" s="67" t="s">
        <v>283</v>
      </c>
      <c r="K69" s="67" t="s">
        <v>386</v>
      </c>
    </row>
    <row r="70" spans="1:11" s="48" customFormat="1" hidden="1" x14ac:dyDescent="0.25">
      <c r="A70" s="114"/>
      <c r="B70" s="114"/>
      <c r="C70" s="116"/>
      <c r="D70" s="67" t="s">
        <v>283</v>
      </c>
      <c r="E70" s="67" t="s">
        <v>283</v>
      </c>
      <c r="F70" s="67" t="s">
        <v>283</v>
      </c>
      <c r="G70" s="67" t="s">
        <v>283</v>
      </c>
      <c r="H70" s="67" t="s">
        <v>283</v>
      </c>
      <c r="I70" s="67" t="s">
        <v>283</v>
      </c>
      <c r="J70" s="67" t="s">
        <v>283</v>
      </c>
      <c r="K70" s="67" t="s">
        <v>386</v>
      </c>
    </row>
    <row r="71" spans="1:11" s="48" customFormat="1" hidden="1" x14ac:dyDescent="0.25">
      <c r="A71" s="114"/>
      <c r="B71" s="114"/>
      <c r="C71" s="116"/>
      <c r="D71" s="67" t="s">
        <v>283</v>
      </c>
      <c r="E71" s="67" t="s">
        <v>283</v>
      </c>
      <c r="F71" s="67" t="s">
        <v>283</v>
      </c>
      <c r="G71" s="67" t="s">
        <v>283</v>
      </c>
      <c r="H71" s="67" t="s">
        <v>283</v>
      </c>
      <c r="I71" s="67" t="s">
        <v>283</v>
      </c>
      <c r="J71" s="67" t="s">
        <v>283</v>
      </c>
      <c r="K71" s="67" t="s">
        <v>386</v>
      </c>
    </row>
    <row r="72" spans="1:11" s="48" customFormat="1" hidden="1" x14ac:dyDescent="0.25">
      <c r="A72" s="114"/>
      <c r="B72" s="114"/>
      <c r="C72" s="116"/>
      <c r="D72" s="67" t="s">
        <v>283</v>
      </c>
      <c r="E72" s="67" t="s">
        <v>283</v>
      </c>
      <c r="F72" s="67" t="s">
        <v>283</v>
      </c>
      <c r="G72" s="67" t="s">
        <v>283</v>
      </c>
      <c r="H72" s="67" t="s">
        <v>283</v>
      </c>
      <c r="I72" s="67" t="s">
        <v>283</v>
      </c>
      <c r="J72" s="67" t="s">
        <v>283</v>
      </c>
      <c r="K72" s="67" t="s">
        <v>386</v>
      </c>
    </row>
    <row r="73" spans="1:11" s="48" customFormat="1" hidden="1" x14ac:dyDescent="0.25">
      <c r="A73" s="114"/>
      <c r="B73" s="114"/>
      <c r="C73" s="116"/>
      <c r="D73" s="67" t="s">
        <v>283</v>
      </c>
      <c r="E73" s="67" t="s">
        <v>283</v>
      </c>
      <c r="F73" s="67" t="s">
        <v>283</v>
      </c>
      <c r="G73" s="67" t="s">
        <v>283</v>
      </c>
      <c r="H73" s="67" t="s">
        <v>283</v>
      </c>
      <c r="I73" s="67" t="s">
        <v>283</v>
      </c>
      <c r="J73" s="67" t="s">
        <v>283</v>
      </c>
      <c r="K73" s="67" t="s">
        <v>386</v>
      </c>
    </row>
    <row r="74" spans="1:11" s="48" customFormat="1" hidden="1" x14ac:dyDescent="0.25">
      <c r="A74" s="114"/>
      <c r="B74" s="114"/>
      <c r="C74" s="116"/>
      <c r="D74" s="67" t="s">
        <v>283</v>
      </c>
      <c r="E74" s="67" t="s">
        <v>283</v>
      </c>
      <c r="F74" s="67" t="s">
        <v>283</v>
      </c>
      <c r="G74" s="67" t="s">
        <v>283</v>
      </c>
      <c r="H74" s="67" t="s">
        <v>283</v>
      </c>
      <c r="I74" s="67" t="s">
        <v>283</v>
      </c>
      <c r="J74" s="67" t="s">
        <v>283</v>
      </c>
      <c r="K74" s="67" t="s">
        <v>386</v>
      </c>
    </row>
    <row r="75" spans="1:11" s="48" customFormat="1" hidden="1" x14ac:dyDescent="0.25">
      <c r="A75" s="160"/>
      <c r="B75" s="161"/>
      <c r="C75" s="162"/>
      <c r="D75" s="67" t="s">
        <v>283</v>
      </c>
      <c r="E75" s="67" t="s">
        <v>283</v>
      </c>
      <c r="F75" s="67" t="s">
        <v>283</v>
      </c>
      <c r="G75" s="67" t="s">
        <v>283</v>
      </c>
      <c r="H75" s="67" t="s">
        <v>283</v>
      </c>
      <c r="I75" s="67" t="s">
        <v>283</v>
      </c>
      <c r="J75" s="67" t="s">
        <v>283</v>
      </c>
      <c r="K75" s="67" t="s">
        <v>386</v>
      </c>
    </row>
    <row r="76" spans="1:11" s="202" customFormat="1" x14ac:dyDescent="0.25">
      <c r="A76" s="221" t="s">
        <v>643</v>
      </c>
      <c r="B76" s="240" t="s">
        <v>646</v>
      </c>
      <c r="C76" s="222" t="s">
        <v>334</v>
      </c>
      <c r="D76" s="205" t="s">
        <v>283</v>
      </c>
      <c r="E76" s="205" t="s">
        <v>283</v>
      </c>
      <c r="F76" s="205" t="s">
        <v>283</v>
      </c>
      <c r="G76" s="205" t="s">
        <v>283</v>
      </c>
      <c r="H76" s="205" t="s">
        <v>283</v>
      </c>
      <c r="I76" s="205" t="s">
        <v>283</v>
      </c>
      <c r="J76" s="205" t="s">
        <v>283</v>
      </c>
      <c r="K76" s="205" t="s">
        <v>386</v>
      </c>
    </row>
    <row r="77" spans="1:11" s="202" customFormat="1" x14ac:dyDescent="0.25">
      <c r="A77" s="221" t="s">
        <v>644</v>
      </c>
      <c r="B77" s="240" t="s">
        <v>645</v>
      </c>
      <c r="C77" s="222" t="s">
        <v>334</v>
      </c>
      <c r="D77" s="205" t="s">
        <v>283</v>
      </c>
      <c r="E77" s="205" t="s">
        <v>283</v>
      </c>
      <c r="F77" s="205" t="s">
        <v>283</v>
      </c>
      <c r="G77" s="205" t="s">
        <v>283</v>
      </c>
      <c r="H77" s="205" t="s">
        <v>283</v>
      </c>
      <c r="I77" s="205" t="s">
        <v>283</v>
      </c>
      <c r="J77" s="205" t="s">
        <v>283</v>
      </c>
      <c r="K77" s="205" t="s">
        <v>386</v>
      </c>
    </row>
    <row r="78" spans="1:11" s="48" customFormat="1" x14ac:dyDescent="0.25">
      <c r="A78" s="163" t="s">
        <v>317</v>
      </c>
      <c r="B78" s="162" t="s">
        <v>476</v>
      </c>
      <c r="C78" s="111" t="s">
        <v>292</v>
      </c>
      <c r="D78" s="67" t="s">
        <v>283</v>
      </c>
      <c r="E78" s="67" t="s">
        <v>283</v>
      </c>
      <c r="F78" s="67" t="s">
        <v>283</v>
      </c>
      <c r="G78" s="67" t="s">
        <v>283</v>
      </c>
      <c r="H78" s="67" t="s">
        <v>283</v>
      </c>
      <c r="I78" s="67" t="s">
        <v>283</v>
      </c>
      <c r="J78" s="67" t="s">
        <v>283</v>
      </c>
      <c r="K78" s="67" t="s">
        <v>386</v>
      </c>
    </row>
    <row r="93" ht="13.5" customHeight="1" x14ac:dyDescent="0.25"/>
  </sheetData>
  <mergeCells count="15">
    <mergeCell ref="A13:K13"/>
    <mergeCell ref="A14:J14"/>
    <mergeCell ref="A15:A18"/>
    <mergeCell ref="B15:B18"/>
    <mergeCell ref="C15:C18"/>
    <mergeCell ref="D15:J16"/>
    <mergeCell ref="K15:K18"/>
    <mergeCell ref="D17:F17"/>
    <mergeCell ref="G17:I17"/>
    <mergeCell ref="A12:K12"/>
    <mergeCell ref="A4:K4"/>
    <mergeCell ref="A6:K6"/>
    <mergeCell ref="A7:K7"/>
    <mergeCell ref="A9:K9"/>
    <mergeCell ref="A11:K11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Q66"/>
  <sheetViews>
    <sheetView view="pageBreakPreview" topLeftCell="A31" zoomScale="70" zoomScaleNormal="100" zoomScaleSheetLayoutView="70" workbookViewId="0">
      <selection activeCell="M42" sqref="M42"/>
    </sheetView>
  </sheetViews>
  <sheetFormatPr defaultRowHeight="15" x14ac:dyDescent="0.25"/>
  <cols>
    <col min="1" max="1" width="11.75" style="128" customWidth="1"/>
    <col min="2" max="2" width="59.5" style="129" customWidth="1"/>
    <col min="3" max="3" width="12" style="129" customWidth="1"/>
    <col min="4" max="4" width="16" style="129" customWidth="1"/>
    <col min="5" max="5" width="15.75" style="129" customWidth="1"/>
    <col min="6" max="6" width="16.75" style="129" customWidth="1"/>
    <col min="7" max="7" width="19.125" style="129" customWidth="1"/>
    <col min="8" max="8" width="18" style="129" customWidth="1"/>
    <col min="9" max="9" width="16.75" style="129" customWidth="1"/>
    <col min="10" max="10" width="18.25" style="129" customWidth="1"/>
    <col min="11" max="11" width="18.375" style="129" customWidth="1"/>
    <col min="12" max="12" width="17.375" style="129" customWidth="1"/>
    <col min="13" max="13" width="17.125" style="129" customWidth="1"/>
    <col min="14" max="14" width="16.375" style="129" customWidth="1"/>
    <col min="15" max="15" width="12.875" style="129" customWidth="1"/>
    <col min="16" max="16" width="11.75" style="129" customWidth="1"/>
    <col min="17" max="17" width="10.125" style="130" customWidth="1"/>
    <col min="18" max="18" width="14.125" style="130" customWidth="1"/>
    <col min="19" max="19" width="7.125" style="130" customWidth="1"/>
    <col min="20" max="20" width="19.625" style="130" customWidth="1"/>
    <col min="21" max="21" width="15.125" style="130" customWidth="1"/>
    <col min="22" max="22" width="22.25" style="130" customWidth="1"/>
    <col min="23" max="23" width="23.625" style="130" customWidth="1"/>
    <col min="24" max="24" width="6.875" style="129" bestFit="1" customWidth="1"/>
    <col min="25" max="25" width="6.625" style="129" customWidth="1"/>
    <col min="26" max="26" width="8.125" style="129" customWidth="1"/>
    <col min="27" max="27" width="12.125" style="129" customWidth="1"/>
    <col min="28" max="256" width="9" style="128"/>
    <col min="257" max="257" width="3.875" style="128" bestFit="1" customWidth="1"/>
    <col min="258" max="258" width="16" style="128" bestFit="1" customWidth="1"/>
    <col min="259" max="259" width="16.625" style="128" bestFit="1" customWidth="1"/>
    <col min="260" max="260" width="13.5" style="128" bestFit="1" customWidth="1"/>
    <col min="261" max="262" width="10.875" style="128" bestFit="1" customWidth="1"/>
    <col min="263" max="263" width="6.25" style="128" bestFit="1" customWidth="1"/>
    <col min="264" max="264" width="8.875" style="128" bestFit="1" customWidth="1"/>
    <col min="265" max="265" width="13.875" style="128" bestFit="1" customWidth="1"/>
    <col min="266" max="266" width="13.25" style="128" bestFit="1" customWidth="1"/>
    <col min="267" max="267" width="16" style="128" bestFit="1" customWidth="1"/>
    <col min="268" max="268" width="11.625" style="128" bestFit="1" customWidth="1"/>
    <col min="269" max="269" width="16.875" style="128" customWidth="1"/>
    <col min="270" max="270" width="13.25" style="128" customWidth="1"/>
    <col min="271" max="271" width="18.375" style="128" bestFit="1" customWidth="1"/>
    <col min="272" max="272" width="15" style="128" bestFit="1" customWidth="1"/>
    <col min="273" max="273" width="14.75" style="128" bestFit="1" customWidth="1"/>
    <col min="274" max="274" width="14.625" style="128" bestFit="1" customWidth="1"/>
    <col min="275" max="275" width="13.75" style="128" bestFit="1" customWidth="1"/>
    <col min="276" max="276" width="14.25" style="128" bestFit="1" customWidth="1"/>
    <col min="277" max="277" width="15.125" style="128" customWidth="1"/>
    <col min="278" max="278" width="20.5" style="128" bestFit="1" customWidth="1"/>
    <col min="279" max="279" width="27.875" style="128" bestFit="1" customWidth="1"/>
    <col min="280" max="280" width="6.875" style="128" bestFit="1" customWidth="1"/>
    <col min="281" max="281" width="5" style="128" bestFit="1" customWidth="1"/>
    <col min="282" max="282" width="8" style="128" bestFit="1" customWidth="1"/>
    <col min="283" max="283" width="11.875" style="128" bestFit="1" customWidth="1"/>
    <col min="284" max="512" width="9" style="128"/>
    <col min="513" max="513" width="3.875" style="128" bestFit="1" customWidth="1"/>
    <col min="514" max="514" width="16" style="128" bestFit="1" customWidth="1"/>
    <col min="515" max="515" width="16.625" style="128" bestFit="1" customWidth="1"/>
    <col min="516" max="516" width="13.5" style="128" bestFit="1" customWidth="1"/>
    <col min="517" max="518" width="10.875" style="128" bestFit="1" customWidth="1"/>
    <col min="519" max="519" width="6.25" style="128" bestFit="1" customWidth="1"/>
    <col min="520" max="520" width="8.875" style="128" bestFit="1" customWidth="1"/>
    <col min="521" max="521" width="13.875" style="128" bestFit="1" customWidth="1"/>
    <col min="522" max="522" width="13.25" style="128" bestFit="1" customWidth="1"/>
    <col min="523" max="523" width="16" style="128" bestFit="1" customWidth="1"/>
    <col min="524" max="524" width="11.625" style="128" bestFit="1" customWidth="1"/>
    <col min="525" max="525" width="16.875" style="128" customWidth="1"/>
    <col min="526" max="526" width="13.25" style="128" customWidth="1"/>
    <col min="527" max="527" width="18.375" style="128" bestFit="1" customWidth="1"/>
    <col min="528" max="528" width="15" style="128" bestFit="1" customWidth="1"/>
    <col min="529" max="529" width="14.75" style="128" bestFit="1" customWidth="1"/>
    <col min="530" max="530" width="14.625" style="128" bestFit="1" customWidth="1"/>
    <col min="531" max="531" width="13.75" style="128" bestFit="1" customWidth="1"/>
    <col min="532" max="532" width="14.25" style="128" bestFit="1" customWidth="1"/>
    <col min="533" max="533" width="15.125" style="128" customWidth="1"/>
    <col min="534" max="534" width="20.5" style="128" bestFit="1" customWidth="1"/>
    <col min="535" max="535" width="27.875" style="128" bestFit="1" customWidth="1"/>
    <col min="536" max="536" width="6.875" style="128" bestFit="1" customWidth="1"/>
    <col min="537" max="537" width="5" style="128" bestFit="1" customWidth="1"/>
    <col min="538" max="538" width="8" style="128" bestFit="1" customWidth="1"/>
    <col min="539" max="539" width="11.875" style="128" bestFit="1" customWidth="1"/>
    <col min="540" max="768" width="9" style="128"/>
    <col min="769" max="769" width="3.875" style="128" bestFit="1" customWidth="1"/>
    <col min="770" max="770" width="16" style="128" bestFit="1" customWidth="1"/>
    <col min="771" max="771" width="16.625" style="128" bestFit="1" customWidth="1"/>
    <col min="772" max="772" width="13.5" style="128" bestFit="1" customWidth="1"/>
    <col min="773" max="774" width="10.875" style="128" bestFit="1" customWidth="1"/>
    <col min="775" max="775" width="6.25" style="128" bestFit="1" customWidth="1"/>
    <col min="776" max="776" width="8.875" style="128" bestFit="1" customWidth="1"/>
    <col min="777" max="777" width="13.875" style="128" bestFit="1" customWidth="1"/>
    <col min="778" max="778" width="13.25" style="128" bestFit="1" customWidth="1"/>
    <col min="779" max="779" width="16" style="128" bestFit="1" customWidth="1"/>
    <col min="780" max="780" width="11.625" style="128" bestFit="1" customWidth="1"/>
    <col min="781" max="781" width="16.875" style="128" customWidth="1"/>
    <col min="782" max="782" width="13.25" style="128" customWidth="1"/>
    <col min="783" max="783" width="18.375" style="128" bestFit="1" customWidth="1"/>
    <col min="784" max="784" width="15" style="128" bestFit="1" customWidth="1"/>
    <col min="785" max="785" width="14.75" style="128" bestFit="1" customWidth="1"/>
    <col min="786" max="786" width="14.625" style="128" bestFit="1" customWidth="1"/>
    <col min="787" max="787" width="13.75" style="128" bestFit="1" customWidth="1"/>
    <col min="788" max="788" width="14.25" style="128" bestFit="1" customWidth="1"/>
    <col min="789" max="789" width="15.125" style="128" customWidth="1"/>
    <col min="790" max="790" width="20.5" style="128" bestFit="1" customWidth="1"/>
    <col min="791" max="791" width="27.875" style="128" bestFit="1" customWidth="1"/>
    <col min="792" max="792" width="6.875" style="128" bestFit="1" customWidth="1"/>
    <col min="793" max="793" width="5" style="128" bestFit="1" customWidth="1"/>
    <col min="794" max="794" width="8" style="128" bestFit="1" customWidth="1"/>
    <col min="795" max="795" width="11.875" style="128" bestFit="1" customWidth="1"/>
    <col min="796" max="1024" width="9" style="128"/>
    <col min="1025" max="1025" width="3.875" style="128" bestFit="1" customWidth="1"/>
    <col min="1026" max="1026" width="16" style="128" bestFit="1" customWidth="1"/>
    <col min="1027" max="1027" width="16.625" style="128" bestFit="1" customWidth="1"/>
    <col min="1028" max="1028" width="13.5" style="128" bestFit="1" customWidth="1"/>
    <col min="1029" max="1030" width="10.875" style="128" bestFit="1" customWidth="1"/>
    <col min="1031" max="1031" width="6.25" style="128" bestFit="1" customWidth="1"/>
    <col min="1032" max="1032" width="8.875" style="128" bestFit="1" customWidth="1"/>
    <col min="1033" max="1033" width="13.875" style="128" bestFit="1" customWidth="1"/>
    <col min="1034" max="1034" width="13.25" style="128" bestFit="1" customWidth="1"/>
    <col min="1035" max="1035" width="16" style="128" bestFit="1" customWidth="1"/>
    <col min="1036" max="1036" width="11.625" style="128" bestFit="1" customWidth="1"/>
    <col min="1037" max="1037" width="16.875" style="128" customWidth="1"/>
    <col min="1038" max="1038" width="13.25" style="128" customWidth="1"/>
    <col min="1039" max="1039" width="18.375" style="128" bestFit="1" customWidth="1"/>
    <col min="1040" max="1040" width="15" style="128" bestFit="1" customWidth="1"/>
    <col min="1041" max="1041" width="14.75" style="128" bestFit="1" customWidth="1"/>
    <col min="1042" max="1042" width="14.625" style="128" bestFit="1" customWidth="1"/>
    <col min="1043" max="1043" width="13.75" style="128" bestFit="1" customWidth="1"/>
    <col min="1044" max="1044" width="14.25" style="128" bestFit="1" customWidth="1"/>
    <col min="1045" max="1045" width="15.125" style="128" customWidth="1"/>
    <col min="1046" max="1046" width="20.5" style="128" bestFit="1" customWidth="1"/>
    <col min="1047" max="1047" width="27.875" style="128" bestFit="1" customWidth="1"/>
    <col min="1048" max="1048" width="6.875" style="128" bestFit="1" customWidth="1"/>
    <col min="1049" max="1049" width="5" style="128" bestFit="1" customWidth="1"/>
    <col min="1050" max="1050" width="8" style="128" bestFit="1" customWidth="1"/>
    <col min="1051" max="1051" width="11.875" style="128" bestFit="1" customWidth="1"/>
    <col min="1052" max="1280" width="9" style="128"/>
    <col min="1281" max="1281" width="3.875" style="128" bestFit="1" customWidth="1"/>
    <col min="1282" max="1282" width="16" style="128" bestFit="1" customWidth="1"/>
    <col min="1283" max="1283" width="16.625" style="128" bestFit="1" customWidth="1"/>
    <col min="1284" max="1284" width="13.5" style="128" bestFit="1" customWidth="1"/>
    <col min="1285" max="1286" width="10.875" style="128" bestFit="1" customWidth="1"/>
    <col min="1287" max="1287" width="6.25" style="128" bestFit="1" customWidth="1"/>
    <col min="1288" max="1288" width="8.875" style="128" bestFit="1" customWidth="1"/>
    <col min="1289" max="1289" width="13.875" style="128" bestFit="1" customWidth="1"/>
    <col min="1290" max="1290" width="13.25" style="128" bestFit="1" customWidth="1"/>
    <col min="1291" max="1291" width="16" style="128" bestFit="1" customWidth="1"/>
    <col min="1292" max="1292" width="11.625" style="128" bestFit="1" customWidth="1"/>
    <col min="1293" max="1293" width="16.875" style="128" customWidth="1"/>
    <col min="1294" max="1294" width="13.25" style="128" customWidth="1"/>
    <col min="1295" max="1295" width="18.375" style="128" bestFit="1" customWidth="1"/>
    <col min="1296" max="1296" width="15" style="128" bestFit="1" customWidth="1"/>
    <col min="1297" max="1297" width="14.75" style="128" bestFit="1" customWidth="1"/>
    <col min="1298" max="1298" width="14.625" style="128" bestFit="1" customWidth="1"/>
    <col min="1299" max="1299" width="13.75" style="128" bestFit="1" customWidth="1"/>
    <col min="1300" max="1300" width="14.25" style="128" bestFit="1" customWidth="1"/>
    <col min="1301" max="1301" width="15.125" style="128" customWidth="1"/>
    <col min="1302" max="1302" width="20.5" style="128" bestFit="1" customWidth="1"/>
    <col min="1303" max="1303" width="27.875" style="128" bestFit="1" customWidth="1"/>
    <col min="1304" max="1304" width="6.875" style="128" bestFit="1" customWidth="1"/>
    <col min="1305" max="1305" width="5" style="128" bestFit="1" customWidth="1"/>
    <col min="1306" max="1306" width="8" style="128" bestFit="1" customWidth="1"/>
    <col min="1307" max="1307" width="11.875" style="128" bestFit="1" customWidth="1"/>
    <col min="1308" max="1536" width="9" style="128"/>
    <col min="1537" max="1537" width="3.875" style="128" bestFit="1" customWidth="1"/>
    <col min="1538" max="1538" width="16" style="128" bestFit="1" customWidth="1"/>
    <col min="1539" max="1539" width="16.625" style="128" bestFit="1" customWidth="1"/>
    <col min="1540" max="1540" width="13.5" style="128" bestFit="1" customWidth="1"/>
    <col min="1541" max="1542" width="10.875" style="128" bestFit="1" customWidth="1"/>
    <col min="1543" max="1543" width="6.25" style="128" bestFit="1" customWidth="1"/>
    <col min="1544" max="1544" width="8.875" style="128" bestFit="1" customWidth="1"/>
    <col min="1545" max="1545" width="13.875" style="128" bestFit="1" customWidth="1"/>
    <col min="1546" max="1546" width="13.25" style="128" bestFit="1" customWidth="1"/>
    <col min="1547" max="1547" width="16" style="128" bestFit="1" customWidth="1"/>
    <col min="1548" max="1548" width="11.625" style="128" bestFit="1" customWidth="1"/>
    <col min="1549" max="1549" width="16.875" style="128" customWidth="1"/>
    <col min="1550" max="1550" width="13.25" style="128" customWidth="1"/>
    <col min="1551" max="1551" width="18.375" style="128" bestFit="1" customWidth="1"/>
    <col min="1552" max="1552" width="15" style="128" bestFit="1" customWidth="1"/>
    <col min="1553" max="1553" width="14.75" style="128" bestFit="1" customWidth="1"/>
    <col min="1554" max="1554" width="14.625" style="128" bestFit="1" customWidth="1"/>
    <col min="1555" max="1555" width="13.75" style="128" bestFit="1" customWidth="1"/>
    <col min="1556" max="1556" width="14.25" style="128" bestFit="1" customWidth="1"/>
    <col min="1557" max="1557" width="15.125" style="128" customWidth="1"/>
    <col min="1558" max="1558" width="20.5" style="128" bestFit="1" customWidth="1"/>
    <col min="1559" max="1559" width="27.875" style="128" bestFit="1" customWidth="1"/>
    <col min="1560" max="1560" width="6.875" style="128" bestFit="1" customWidth="1"/>
    <col min="1561" max="1561" width="5" style="128" bestFit="1" customWidth="1"/>
    <col min="1562" max="1562" width="8" style="128" bestFit="1" customWidth="1"/>
    <col min="1563" max="1563" width="11.875" style="128" bestFit="1" customWidth="1"/>
    <col min="1564" max="1792" width="9" style="128"/>
    <col min="1793" max="1793" width="3.875" style="128" bestFit="1" customWidth="1"/>
    <col min="1794" max="1794" width="16" style="128" bestFit="1" customWidth="1"/>
    <col min="1795" max="1795" width="16.625" style="128" bestFit="1" customWidth="1"/>
    <col min="1796" max="1796" width="13.5" style="128" bestFit="1" customWidth="1"/>
    <col min="1797" max="1798" width="10.875" style="128" bestFit="1" customWidth="1"/>
    <col min="1799" max="1799" width="6.25" style="128" bestFit="1" customWidth="1"/>
    <col min="1800" max="1800" width="8.875" style="128" bestFit="1" customWidth="1"/>
    <col min="1801" max="1801" width="13.875" style="128" bestFit="1" customWidth="1"/>
    <col min="1802" max="1802" width="13.25" style="128" bestFit="1" customWidth="1"/>
    <col min="1803" max="1803" width="16" style="128" bestFit="1" customWidth="1"/>
    <col min="1804" max="1804" width="11.625" style="128" bestFit="1" customWidth="1"/>
    <col min="1805" max="1805" width="16.875" style="128" customWidth="1"/>
    <col min="1806" max="1806" width="13.25" style="128" customWidth="1"/>
    <col min="1807" max="1807" width="18.375" style="128" bestFit="1" customWidth="1"/>
    <col min="1808" max="1808" width="15" style="128" bestFit="1" customWidth="1"/>
    <col min="1809" max="1809" width="14.75" style="128" bestFit="1" customWidth="1"/>
    <col min="1810" max="1810" width="14.625" style="128" bestFit="1" customWidth="1"/>
    <col min="1811" max="1811" width="13.75" style="128" bestFit="1" customWidth="1"/>
    <col min="1812" max="1812" width="14.25" style="128" bestFit="1" customWidth="1"/>
    <col min="1813" max="1813" width="15.125" style="128" customWidth="1"/>
    <col min="1814" max="1814" width="20.5" style="128" bestFit="1" customWidth="1"/>
    <col min="1815" max="1815" width="27.875" style="128" bestFit="1" customWidth="1"/>
    <col min="1816" max="1816" width="6.875" style="128" bestFit="1" customWidth="1"/>
    <col min="1817" max="1817" width="5" style="128" bestFit="1" customWidth="1"/>
    <col min="1818" max="1818" width="8" style="128" bestFit="1" customWidth="1"/>
    <col min="1819" max="1819" width="11.875" style="128" bestFit="1" customWidth="1"/>
    <col min="1820" max="2048" width="9" style="128"/>
    <col min="2049" max="2049" width="3.875" style="128" bestFit="1" customWidth="1"/>
    <col min="2050" max="2050" width="16" style="128" bestFit="1" customWidth="1"/>
    <col min="2051" max="2051" width="16.625" style="128" bestFit="1" customWidth="1"/>
    <col min="2052" max="2052" width="13.5" style="128" bestFit="1" customWidth="1"/>
    <col min="2053" max="2054" width="10.875" style="128" bestFit="1" customWidth="1"/>
    <col min="2055" max="2055" width="6.25" style="128" bestFit="1" customWidth="1"/>
    <col min="2056" max="2056" width="8.875" style="128" bestFit="1" customWidth="1"/>
    <col min="2057" max="2057" width="13.875" style="128" bestFit="1" customWidth="1"/>
    <col min="2058" max="2058" width="13.25" style="128" bestFit="1" customWidth="1"/>
    <col min="2059" max="2059" width="16" style="128" bestFit="1" customWidth="1"/>
    <col min="2060" max="2060" width="11.625" style="128" bestFit="1" customWidth="1"/>
    <col min="2061" max="2061" width="16.875" style="128" customWidth="1"/>
    <col min="2062" max="2062" width="13.25" style="128" customWidth="1"/>
    <col min="2063" max="2063" width="18.375" style="128" bestFit="1" customWidth="1"/>
    <col min="2064" max="2064" width="15" style="128" bestFit="1" customWidth="1"/>
    <col min="2065" max="2065" width="14.75" style="128" bestFit="1" customWidth="1"/>
    <col min="2066" max="2066" width="14.625" style="128" bestFit="1" customWidth="1"/>
    <col min="2067" max="2067" width="13.75" style="128" bestFit="1" customWidth="1"/>
    <col min="2068" max="2068" width="14.25" style="128" bestFit="1" customWidth="1"/>
    <col min="2069" max="2069" width="15.125" style="128" customWidth="1"/>
    <col min="2070" max="2070" width="20.5" style="128" bestFit="1" customWidth="1"/>
    <col min="2071" max="2071" width="27.875" style="128" bestFit="1" customWidth="1"/>
    <col min="2072" max="2072" width="6.875" style="128" bestFit="1" customWidth="1"/>
    <col min="2073" max="2073" width="5" style="128" bestFit="1" customWidth="1"/>
    <col min="2074" max="2074" width="8" style="128" bestFit="1" customWidth="1"/>
    <col min="2075" max="2075" width="11.875" style="128" bestFit="1" customWidth="1"/>
    <col min="2076" max="2304" width="9" style="128"/>
    <col min="2305" max="2305" width="3.875" style="128" bestFit="1" customWidth="1"/>
    <col min="2306" max="2306" width="16" style="128" bestFit="1" customWidth="1"/>
    <col min="2307" max="2307" width="16.625" style="128" bestFit="1" customWidth="1"/>
    <col min="2308" max="2308" width="13.5" style="128" bestFit="1" customWidth="1"/>
    <col min="2309" max="2310" width="10.875" style="128" bestFit="1" customWidth="1"/>
    <col min="2311" max="2311" width="6.25" style="128" bestFit="1" customWidth="1"/>
    <col min="2312" max="2312" width="8.875" style="128" bestFit="1" customWidth="1"/>
    <col min="2313" max="2313" width="13.875" style="128" bestFit="1" customWidth="1"/>
    <col min="2314" max="2314" width="13.25" style="128" bestFit="1" customWidth="1"/>
    <col min="2315" max="2315" width="16" style="128" bestFit="1" customWidth="1"/>
    <col min="2316" max="2316" width="11.625" style="128" bestFit="1" customWidth="1"/>
    <col min="2317" max="2317" width="16.875" style="128" customWidth="1"/>
    <col min="2318" max="2318" width="13.25" style="128" customWidth="1"/>
    <col min="2319" max="2319" width="18.375" style="128" bestFit="1" customWidth="1"/>
    <col min="2320" max="2320" width="15" style="128" bestFit="1" customWidth="1"/>
    <col min="2321" max="2321" width="14.75" style="128" bestFit="1" customWidth="1"/>
    <col min="2322" max="2322" width="14.625" style="128" bestFit="1" customWidth="1"/>
    <col min="2323" max="2323" width="13.75" style="128" bestFit="1" customWidth="1"/>
    <col min="2324" max="2324" width="14.25" style="128" bestFit="1" customWidth="1"/>
    <col min="2325" max="2325" width="15.125" style="128" customWidth="1"/>
    <col min="2326" max="2326" width="20.5" style="128" bestFit="1" customWidth="1"/>
    <col min="2327" max="2327" width="27.875" style="128" bestFit="1" customWidth="1"/>
    <col min="2328" max="2328" width="6.875" style="128" bestFit="1" customWidth="1"/>
    <col min="2329" max="2329" width="5" style="128" bestFit="1" customWidth="1"/>
    <col min="2330" max="2330" width="8" style="128" bestFit="1" customWidth="1"/>
    <col min="2331" max="2331" width="11.875" style="128" bestFit="1" customWidth="1"/>
    <col min="2332" max="2560" width="9" style="128"/>
    <col min="2561" max="2561" width="3.875" style="128" bestFit="1" customWidth="1"/>
    <col min="2562" max="2562" width="16" style="128" bestFit="1" customWidth="1"/>
    <col min="2563" max="2563" width="16.625" style="128" bestFit="1" customWidth="1"/>
    <col min="2564" max="2564" width="13.5" style="128" bestFit="1" customWidth="1"/>
    <col min="2565" max="2566" width="10.875" style="128" bestFit="1" customWidth="1"/>
    <col min="2567" max="2567" width="6.25" style="128" bestFit="1" customWidth="1"/>
    <col min="2568" max="2568" width="8.875" style="128" bestFit="1" customWidth="1"/>
    <col min="2569" max="2569" width="13.875" style="128" bestFit="1" customWidth="1"/>
    <col min="2570" max="2570" width="13.25" style="128" bestFit="1" customWidth="1"/>
    <col min="2571" max="2571" width="16" style="128" bestFit="1" customWidth="1"/>
    <col min="2572" max="2572" width="11.625" style="128" bestFit="1" customWidth="1"/>
    <col min="2573" max="2573" width="16.875" style="128" customWidth="1"/>
    <col min="2574" max="2574" width="13.25" style="128" customWidth="1"/>
    <col min="2575" max="2575" width="18.375" style="128" bestFit="1" customWidth="1"/>
    <col min="2576" max="2576" width="15" style="128" bestFit="1" customWidth="1"/>
    <col min="2577" max="2577" width="14.75" style="128" bestFit="1" customWidth="1"/>
    <col min="2578" max="2578" width="14.625" style="128" bestFit="1" customWidth="1"/>
    <col min="2579" max="2579" width="13.75" style="128" bestFit="1" customWidth="1"/>
    <col min="2580" max="2580" width="14.25" style="128" bestFit="1" customWidth="1"/>
    <col min="2581" max="2581" width="15.125" style="128" customWidth="1"/>
    <col min="2582" max="2582" width="20.5" style="128" bestFit="1" customWidth="1"/>
    <col min="2583" max="2583" width="27.875" style="128" bestFit="1" customWidth="1"/>
    <col min="2584" max="2584" width="6.875" style="128" bestFit="1" customWidth="1"/>
    <col min="2585" max="2585" width="5" style="128" bestFit="1" customWidth="1"/>
    <col min="2586" max="2586" width="8" style="128" bestFit="1" customWidth="1"/>
    <col min="2587" max="2587" width="11.875" style="128" bestFit="1" customWidth="1"/>
    <col min="2588" max="2816" width="9" style="128"/>
    <col min="2817" max="2817" width="3.875" style="128" bestFit="1" customWidth="1"/>
    <col min="2818" max="2818" width="16" style="128" bestFit="1" customWidth="1"/>
    <col min="2819" max="2819" width="16.625" style="128" bestFit="1" customWidth="1"/>
    <col min="2820" max="2820" width="13.5" style="128" bestFit="1" customWidth="1"/>
    <col min="2821" max="2822" width="10.875" style="128" bestFit="1" customWidth="1"/>
    <col min="2823" max="2823" width="6.25" style="128" bestFit="1" customWidth="1"/>
    <col min="2824" max="2824" width="8.875" style="128" bestFit="1" customWidth="1"/>
    <col min="2825" max="2825" width="13.875" style="128" bestFit="1" customWidth="1"/>
    <col min="2826" max="2826" width="13.25" style="128" bestFit="1" customWidth="1"/>
    <col min="2827" max="2827" width="16" style="128" bestFit="1" customWidth="1"/>
    <col min="2828" max="2828" width="11.625" style="128" bestFit="1" customWidth="1"/>
    <col min="2829" max="2829" width="16.875" style="128" customWidth="1"/>
    <col min="2830" max="2830" width="13.25" style="128" customWidth="1"/>
    <col min="2831" max="2831" width="18.375" style="128" bestFit="1" customWidth="1"/>
    <col min="2832" max="2832" width="15" style="128" bestFit="1" customWidth="1"/>
    <col min="2833" max="2833" width="14.75" style="128" bestFit="1" customWidth="1"/>
    <col min="2834" max="2834" width="14.625" style="128" bestFit="1" customWidth="1"/>
    <col min="2835" max="2835" width="13.75" style="128" bestFit="1" customWidth="1"/>
    <col min="2836" max="2836" width="14.25" style="128" bestFit="1" customWidth="1"/>
    <col min="2837" max="2837" width="15.125" style="128" customWidth="1"/>
    <col min="2838" max="2838" width="20.5" style="128" bestFit="1" customWidth="1"/>
    <col min="2839" max="2839" width="27.875" style="128" bestFit="1" customWidth="1"/>
    <col min="2840" max="2840" width="6.875" style="128" bestFit="1" customWidth="1"/>
    <col min="2841" max="2841" width="5" style="128" bestFit="1" customWidth="1"/>
    <col min="2842" max="2842" width="8" style="128" bestFit="1" customWidth="1"/>
    <col min="2843" max="2843" width="11.875" style="128" bestFit="1" customWidth="1"/>
    <col min="2844" max="3072" width="9" style="128"/>
    <col min="3073" max="3073" width="3.875" style="128" bestFit="1" customWidth="1"/>
    <col min="3074" max="3074" width="16" style="128" bestFit="1" customWidth="1"/>
    <col min="3075" max="3075" width="16.625" style="128" bestFit="1" customWidth="1"/>
    <col min="3076" max="3076" width="13.5" style="128" bestFit="1" customWidth="1"/>
    <col min="3077" max="3078" width="10.875" style="128" bestFit="1" customWidth="1"/>
    <col min="3079" max="3079" width="6.25" style="128" bestFit="1" customWidth="1"/>
    <col min="3080" max="3080" width="8.875" style="128" bestFit="1" customWidth="1"/>
    <col min="3081" max="3081" width="13.875" style="128" bestFit="1" customWidth="1"/>
    <col min="3082" max="3082" width="13.25" style="128" bestFit="1" customWidth="1"/>
    <col min="3083" max="3083" width="16" style="128" bestFit="1" customWidth="1"/>
    <col min="3084" max="3084" width="11.625" style="128" bestFit="1" customWidth="1"/>
    <col min="3085" max="3085" width="16.875" style="128" customWidth="1"/>
    <col min="3086" max="3086" width="13.25" style="128" customWidth="1"/>
    <col min="3087" max="3087" width="18.375" style="128" bestFit="1" customWidth="1"/>
    <col min="3088" max="3088" width="15" style="128" bestFit="1" customWidth="1"/>
    <col min="3089" max="3089" width="14.75" style="128" bestFit="1" customWidth="1"/>
    <col min="3090" max="3090" width="14.625" style="128" bestFit="1" customWidth="1"/>
    <col min="3091" max="3091" width="13.75" style="128" bestFit="1" customWidth="1"/>
    <col min="3092" max="3092" width="14.25" style="128" bestFit="1" customWidth="1"/>
    <col min="3093" max="3093" width="15.125" style="128" customWidth="1"/>
    <col min="3094" max="3094" width="20.5" style="128" bestFit="1" customWidth="1"/>
    <col min="3095" max="3095" width="27.875" style="128" bestFit="1" customWidth="1"/>
    <col min="3096" max="3096" width="6.875" style="128" bestFit="1" customWidth="1"/>
    <col min="3097" max="3097" width="5" style="128" bestFit="1" customWidth="1"/>
    <col min="3098" max="3098" width="8" style="128" bestFit="1" customWidth="1"/>
    <col min="3099" max="3099" width="11.875" style="128" bestFit="1" customWidth="1"/>
    <col min="3100" max="3328" width="9" style="128"/>
    <col min="3329" max="3329" width="3.875" style="128" bestFit="1" customWidth="1"/>
    <col min="3330" max="3330" width="16" style="128" bestFit="1" customWidth="1"/>
    <col min="3331" max="3331" width="16.625" style="128" bestFit="1" customWidth="1"/>
    <col min="3332" max="3332" width="13.5" style="128" bestFit="1" customWidth="1"/>
    <col min="3333" max="3334" width="10.875" style="128" bestFit="1" customWidth="1"/>
    <col min="3335" max="3335" width="6.25" style="128" bestFit="1" customWidth="1"/>
    <col min="3336" max="3336" width="8.875" style="128" bestFit="1" customWidth="1"/>
    <col min="3337" max="3337" width="13.875" style="128" bestFit="1" customWidth="1"/>
    <col min="3338" max="3338" width="13.25" style="128" bestFit="1" customWidth="1"/>
    <col min="3339" max="3339" width="16" style="128" bestFit="1" customWidth="1"/>
    <col min="3340" max="3340" width="11.625" style="128" bestFit="1" customWidth="1"/>
    <col min="3341" max="3341" width="16.875" style="128" customWidth="1"/>
    <col min="3342" max="3342" width="13.25" style="128" customWidth="1"/>
    <col min="3343" max="3343" width="18.375" style="128" bestFit="1" customWidth="1"/>
    <col min="3344" max="3344" width="15" style="128" bestFit="1" customWidth="1"/>
    <col min="3345" max="3345" width="14.75" style="128" bestFit="1" customWidth="1"/>
    <col min="3346" max="3346" width="14.625" style="128" bestFit="1" customWidth="1"/>
    <col min="3347" max="3347" width="13.75" style="128" bestFit="1" customWidth="1"/>
    <col min="3348" max="3348" width="14.25" style="128" bestFit="1" customWidth="1"/>
    <col min="3349" max="3349" width="15.125" style="128" customWidth="1"/>
    <col min="3350" max="3350" width="20.5" style="128" bestFit="1" customWidth="1"/>
    <col min="3351" max="3351" width="27.875" style="128" bestFit="1" customWidth="1"/>
    <col min="3352" max="3352" width="6.875" style="128" bestFit="1" customWidth="1"/>
    <col min="3353" max="3353" width="5" style="128" bestFit="1" customWidth="1"/>
    <col min="3354" max="3354" width="8" style="128" bestFit="1" customWidth="1"/>
    <col min="3355" max="3355" width="11.875" style="128" bestFit="1" customWidth="1"/>
    <col min="3356" max="3584" width="9" style="128"/>
    <col min="3585" max="3585" width="3.875" style="128" bestFit="1" customWidth="1"/>
    <col min="3586" max="3586" width="16" style="128" bestFit="1" customWidth="1"/>
    <col min="3587" max="3587" width="16.625" style="128" bestFit="1" customWidth="1"/>
    <col min="3588" max="3588" width="13.5" style="128" bestFit="1" customWidth="1"/>
    <col min="3589" max="3590" width="10.875" style="128" bestFit="1" customWidth="1"/>
    <col min="3591" max="3591" width="6.25" style="128" bestFit="1" customWidth="1"/>
    <col min="3592" max="3592" width="8.875" style="128" bestFit="1" customWidth="1"/>
    <col min="3593" max="3593" width="13.875" style="128" bestFit="1" customWidth="1"/>
    <col min="3594" max="3594" width="13.25" style="128" bestFit="1" customWidth="1"/>
    <col min="3595" max="3595" width="16" style="128" bestFit="1" customWidth="1"/>
    <col min="3596" max="3596" width="11.625" style="128" bestFit="1" customWidth="1"/>
    <col min="3597" max="3597" width="16.875" style="128" customWidth="1"/>
    <col min="3598" max="3598" width="13.25" style="128" customWidth="1"/>
    <col min="3599" max="3599" width="18.375" style="128" bestFit="1" customWidth="1"/>
    <col min="3600" max="3600" width="15" style="128" bestFit="1" customWidth="1"/>
    <col min="3601" max="3601" width="14.75" style="128" bestFit="1" customWidth="1"/>
    <col min="3602" max="3602" width="14.625" style="128" bestFit="1" customWidth="1"/>
    <col min="3603" max="3603" width="13.75" style="128" bestFit="1" customWidth="1"/>
    <col min="3604" max="3604" width="14.25" style="128" bestFit="1" customWidth="1"/>
    <col min="3605" max="3605" width="15.125" style="128" customWidth="1"/>
    <col min="3606" max="3606" width="20.5" style="128" bestFit="1" customWidth="1"/>
    <col min="3607" max="3607" width="27.875" style="128" bestFit="1" customWidth="1"/>
    <col min="3608" max="3608" width="6.875" style="128" bestFit="1" customWidth="1"/>
    <col min="3609" max="3609" width="5" style="128" bestFit="1" customWidth="1"/>
    <col min="3610" max="3610" width="8" style="128" bestFit="1" customWidth="1"/>
    <col min="3611" max="3611" width="11.875" style="128" bestFit="1" customWidth="1"/>
    <col min="3612" max="3840" width="9" style="128"/>
    <col min="3841" max="3841" width="3.875" style="128" bestFit="1" customWidth="1"/>
    <col min="3842" max="3842" width="16" style="128" bestFit="1" customWidth="1"/>
    <col min="3843" max="3843" width="16.625" style="128" bestFit="1" customWidth="1"/>
    <col min="3844" max="3844" width="13.5" style="128" bestFit="1" customWidth="1"/>
    <col min="3845" max="3846" width="10.875" style="128" bestFit="1" customWidth="1"/>
    <col min="3847" max="3847" width="6.25" style="128" bestFit="1" customWidth="1"/>
    <col min="3848" max="3848" width="8.875" style="128" bestFit="1" customWidth="1"/>
    <col min="3849" max="3849" width="13.875" style="128" bestFit="1" customWidth="1"/>
    <col min="3850" max="3850" width="13.25" style="128" bestFit="1" customWidth="1"/>
    <col min="3851" max="3851" width="16" style="128" bestFit="1" customWidth="1"/>
    <col min="3852" max="3852" width="11.625" style="128" bestFit="1" customWidth="1"/>
    <col min="3853" max="3853" width="16.875" style="128" customWidth="1"/>
    <col min="3854" max="3854" width="13.25" style="128" customWidth="1"/>
    <col min="3855" max="3855" width="18.375" style="128" bestFit="1" customWidth="1"/>
    <col min="3856" max="3856" width="15" style="128" bestFit="1" customWidth="1"/>
    <col min="3857" max="3857" width="14.75" style="128" bestFit="1" customWidth="1"/>
    <col min="3858" max="3858" width="14.625" style="128" bestFit="1" customWidth="1"/>
    <col min="3859" max="3859" width="13.75" style="128" bestFit="1" customWidth="1"/>
    <col min="3860" max="3860" width="14.25" style="128" bestFit="1" customWidth="1"/>
    <col min="3861" max="3861" width="15.125" style="128" customWidth="1"/>
    <col min="3862" max="3862" width="20.5" style="128" bestFit="1" customWidth="1"/>
    <col min="3863" max="3863" width="27.875" style="128" bestFit="1" customWidth="1"/>
    <col min="3864" max="3864" width="6.875" style="128" bestFit="1" customWidth="1"/>
    <col min="3865" max="3865" width="5" style="128" bestFit="1" customWidth="1"/>
    <col min="3866" max="3866" width="8" style="128" bestFit="1" customWidth="1"/>
    <col min="3867" max="3867" width="11.875" style="128" bestFit="1" customWidth="1"/>
    <col min="3868" max="4096" width="9" style="128"/>
    <col min="4097" max="4097" width="3.875" style="128" bestFit="1" customWidth="1"/>
    <col min="4098" max="4098" width="16" style="128" bestFit="1" customWidth="1"/>
    <col min="4099" max="4099" width="16.625" style="128" bestFit="1" customWidth="1"/>
    <col min="4100" max="4100" width="13.5" style="128" bestFit="1" customWidth="1"/>
    <col min="4101" max="4102" width="10.875" style="128" bestFit="1" customWidth="1"/>
    <col min="4103" max="4103" width="6.25" style="128" bestFit="1" customWidth="1"/>
    <col min="4104" max="4104" width="8.875" style="128" bestFit="1" customWidth="1"/>
    <col min="4105" max="4105" width="13.875" style="128" bestFit="1" customWidth="1"/>
    <col min="4106" max="4106" width="13.25" style="128" bestFit="1" customWidth="1"/>
    <col min="4107" max="4107" width="16" style="128" bestFit="1" customWidth="1"/>
    <col min="4108" max="4108" width="11.625" style="128" bestFit="1" customWidth="1"/>
    <col min="4109" max="4109" width="16.875" style="128" customWidth="1"/>
    <col min="4110" max="4110" width="13.25" style="128" customWidth="1"/>
    <col min="4111" max="4111" width="18.375" style="128" bestFit="1" customWidth="1"/>
    <col min="4112" max="4112" width="15" style="128" bestFit="1" customWidth="1"/>
    <col min="4113" max="4113" width="14.75" style="128" bestFit="1" customWidth="1"/>
    <col min="4114" max="4114" width="14.625" style="128" bestFit="1" customWidth="1"/>
    <col min="4115" max="4115" width="13.75" style="128" bestFit="1" customWidth="1"/>
    <col min="4116" max="4116" width="14.25" style="128" bestFit="1" customWidth="1"/>
    <col min="4117" max="4117" width="15.125" style="128" customWidth="1"/>
    <col min="4118" max="4118" width="20.5" style="128" bestFit="1" customWidth="1"/>
    <col min="4119" max="4119" width="27.875" style="128" bestFit="1" customWidth="1"/>
    <col min="4120" max="4120" width="6.875" style="128" bestFit="1" customWidth="1"/>
    <col min="4121" max="4121" width="5" style="128" bestFit="1" customWidth="1"/>
    <col min="4122" max="4122" width="8" style="128" bestFit="1" customWidth="1"/>
    <col min="4123" max="4123" width="11.875" style="128" bestFit="1" customWidth="1"/>
    <col min="4124" max="4352" width="9" style="128"/>
    <col min="4353" max="4353" width="3.875" style="128" bestFit="1" customWidth="1"/>
    <col min="4354" max="4354" width="16" style="128" bestFit="1" customWidth="1"/>
    <col min="4355" max="4355" width="16.625" style="128" bestFit="1" customWidth="1"/>
    <col min="4356" max="4356" width="13.5" style="128" bestFit="1" customWidth="1"/>
    <col min="4357" max="4358" width="10.875" style="128" bestFit="1" customWidth="1"/>
    <col min="4359" max="4359" width="6.25" style="128" bestFit="1" customWidth="1"/>
    <col min="4360" max="4360" width="8.875" style="128" bestFit="1" customWidth="1"/>
    <col min="4361" max="4361" width="13.875" style="128" bestFit="1" customWidth="1"/>
    <col min="4362" max="4362" width="13.25" style="128" bestFit="1" customWidth="1"/>
    <col min="4363" max="4363" width="16" style="128" bestFit="1" customWidth="1"/>
    <col min="4364" max="4364" width="11.625" style="128" bestFit="1" customWidth="1"/>
    <col min="4365" max="4365" width="16.875" style="128" customWidth="1"/>
    <col min="4366" max="4366" width="13.25" style="128" customWidth="1"/>
    <col min="4367" max="4367" width="18.375" style="128" bestFit="1" customWidth="1"/>
    <col min="4368" max="4368" width="15" style="128" bestFit="1" customWidth="1"/>
    <col min="4369" max="4369" width="14.75" style="128" bestFit="1" customWidth="1"/>
    <col min="4370" max="4370" width="14.625" style="128" bestFit="1" customWidth="1"/>
    <col min="4371" max="4371" width="13.75" style="128" bestFit="1" customWidth="1"/>
    <col min="4372" max="4372" width="14.25" style="128" bestFit="1" customWidth="1"/>
    <col min="4373" max="4373" width="15.125" style="128" customWidth="1"/>
    <col min="4374" max="4374" width="20.5" style="128" bestFit="1" customWidth="1"/>
    <col min="4375" max="4375" width="27.875" style="128" bestFit="1" customWidth="1"/>
    <col min="4376" max="4376" width="6.875" style="128" bestFit="1" customWidth="1"/>
    <col min="4377" max="4377" width="5" style="128" bestFit="1" customWidth="1"/>
    <col min="4378" max="4378" width="8" style="128" bestFit="1" customWidth="1"/>
    <col min="4379" max="4379" width="11.875" style="128" bestFit="1" customWidth="1"/>
    <col min="4380" max="4608" width="9" style="128"/>
    <col min="4609" max="4609" width="3.875" style="128" bestFit="1" customWidth="1"/>
    <col min="4610" max="4610" width="16" style="128" bestFit="1" customWidth="1"/>
    <col min="4611" max="4611" width="16.625" style="128" bestFit="1" customWidth="1"/>
    <col min="4612" max="4612" width="13.5" style="128" bestFit="1" customWidth="1"/>
    <col min="4613" max="4614" width="10.875" style="128" bestFit="1" customWidth="1"/>
    <col min="4615" max="4615" width="6.25" style="128" bestFit="1" customWidth="1"/>
    <col min="4616" max="4616" width="8.875" style="128" bestFit="1" customWidth="1"/>
    <col min="4617" max="4617" width="13.875" style="128" bestFit="1" customWidth="1"/>
    <col min="4618" max="4618" width="13.25" style="128" bestFit="1" customWidth="1"/>
    <col min="4619" max="4619" width="16" style="128" bestFit="1" customWidth="1"/>
    <col min="4620" max="4620" width="11.625" style="128" bestFit="1" customWidth="1"/>
    <col min="4621" max="4621" width="16.875" style="128" customWidth="1"/>
    <col min="4622" max="4622" width="13.25" style="128" customWidth="1"/>
    <col min="4623" max="4623" width="18.375" style="128" bestFit="1" customWidth="1"/>
    <col min="4624" max="4624" width="15" style="128" bestFit="1" customWidth="1"/>
    <col min="4625" max="4625" width="14.75" style="128" bestFit="1" customWidth="1"/>
    <col min="4626" max="4626" width="14.625" style="128" bestFit="1" customWidth="1"/>
    <col min="4627" max="4627" width="13.75" style="128" bestFit="1" customWidth="1"/>
    <col min="4628" max="4628" width="14.25" style="128" bestFit="1" customWidth="1"/>
    <col min="4629" max="4629" width="15.125" style="128" customWidth="1"/>
    <col min="4630" max="4630" width="20.5" style="128" bestFit="1" customWidth="1"/>
    <col min="4631" max="4631" width="27.875" style="128" bestFit="1" customWidth="1"/>
    <col min="4632" max="4632" width="6.875" style="128" bestFit="1" customWidth="1"/>
    <col min="4633" max="4633" width="5" style="128" bestFit="1" customWidth="1"/>
    <col min="4634" max="4634" width="8" style="128" bestFit="1" customWidth="1"/>
    <col min="4635" max="4635" width="11.875" style="128" bestFit="1" customWidth="1"/>
    <col min="4636" max="4864" width="9" style="128"/>
    <col min="4865" max="4865" width="3.875" style="128" bestFit="1" customWidth="1"/>
    <col min="4866" max="4866" width="16" style="128" bestFit="1" customWidth="1"/>
    <col min="4867" max="4867" width="16.625" style="128" bestFit="1" customWidth="1"/>
    <col min="4868" max="4868" width="13.5" style="128" bestFit="1" customWidth="1"/>
    <col min="4869" max="4870" width="10.875" style="128" bestFit="1" customWidth="1"/>
    <col min="4871" max="4871" width="6.25" style="128" bestFit="1" customWidth="1"/>
    <col min="4872" max="4872" width="8.875" style="128" bestFit="1" customWidth="1"/>
    <col min="4873" max="4873" width="13.875" style="128" bestFit="1" customWidth="1"/>
    <col min="4874" max="4874" width="13.25" style="128" bestFit="1" customWidth="1"/>
    <col min="4875" max="4875" width="16" style="128" bestFit="1" customWidth="1"/>
    <col min="4876" max="4876" width="11.625" style="128" bestFit="1" customWidth="1"/>
    <col min="4877" max="4877" width="16.875" style="128" customWidth="1"/>
    <col min="4878" max="4878" width="13.25" style="128" customWidth="1"/>
    <col min="4879" max="4879" width="18.375" style="128" bestFit="1" customWidth="1"/>
    <col min="4880" max="4880" width="15" style="128" bestFit="1" customWidth="1"/>
    <col min="4881" max="4881" width="14.75" style="128" bestFit="1" customWidth="1"/>
    <col min="4882" max="4882" width="14.625" style="128" bestFit="1" customWidth="1"/>
    <col min="4883" max="4883" width="13.75" style="128" bestFit="1" customWidth="1"/>
    <col min="4884" max="4884" width="14.25" style="128" bestFit="1" customWidth="1"/>
    <col min="4885" max="4885" width="15.125" style="128" customWidth="1"/>
    <col min="4886" max="4886" width="20.5" style="128" bestFit="1" customWidth="1"/>
    <col min="4887" max="4887" width="27.875" style="128" bestFit="1" customWidth="1"/>
    <col min="4888" max="4888" width="6.875" style="128" bestFit="1" customWidth="1"/>
    <col min="4889" max="4889" width="5" style="128" bestFit="1" customWidth="1"/>
    <col min="4890" max="4890" width="8" style="128" bestFit="1" customWidth="1"/>
    <col min="4891" max="4891" width="11.875" style="128" bestFit="1" customWidth="1"/>
    <col min="4892" max="5120" width="9" style="128"/>
    <col min="5121" max="5121" width="3.875" style="128" bestFit="1" customWidth="1"/>
    <col min="5122" max="5122" width="16" style="128" bestFit="1" customWidth="1"/>
    <col min="5123" max="5123" width="16.625" style="128" bestFit="1" customWidth="1"/>
    <col min="5124" max="5124" width="13.5" style="128" bestFit="1" customWidth="1"/>
    <col min="5125" max="5126" width="10.875" style="128" bestFit="1" customWidth="1"/>
    <col min="5127" max="5127" width="6.25" style="128" bestFit="1" customWidth="1"/>
    <col min="5128" max="5128" width="8.875" style="128" bestFit="1" customWidth="1"/>
    <col min="5129" max="5129" width="13.875" style="128" bestFit="1" customWidth="1"/>
    <col min="5130" max="5130" width="13.25" style="128" bestFit="1" customWidth="1"/>
    <col min="5131" max="5131" width="16" style="128" bestFit="1" customWidth="1"/>
    <col min="5132" max="5132" width="11.625" style="128" bestFit="1" customWidth="1"/>
    <col min="5133" max="5133" width="16.875" style="128" customWidth="1"/>
    <col min="5134" max="5134" width="13.25" style="128" customWidth="1"/>
    <col min="5135" max="5135" width="18.375" style="128" bestFit="1" customWidth="1"/>
    <col min="5136" max="5136" width="15" style="128" bestFit="1" customWidth="1"/>
    <col min="5137" max="5137" width="14.75" style="128" bestFit="1" customWidth="1"/>
    <col min="5138" max="5138" width="14.625" style="128" bestFit="1" customWidth="1"/>
    <col min="5139" max="5139" width="13.75" style="128" bestFit="1" customWidth="1"/>
    <col min="5140" max="5140" width="14.25" style="128" bestFit="1" customWidth="1"/>
    <col min="5141" max="5141" width="15.125" style="128" customWidth="1"/>
    <col min="5142" max="5142" width="20.5" style="128" bestFit="1" customWidth="1"/>
    <col min="5143" max="5143" width="27.875" style="128" bestFit="1" customWidth="1"/>
    <col min="5144" max="5144" width="6.875" style="128" bestFit="1" customWidth="1"/>
    <col min="5145" max="5145" width="5" style="128" bestFit="1" customWidth="1"/>
    <col min="5146" max="5146" width="8" style="128" bestFit="1" customWidth="1"/>
    <col min="5147" max="5147" width="11.875" style="128" bestFit="1" customWidth="1"/>
    <col min="5148" max="5376" width="9" style="128"/>
    <col min="5377" max="5377" width="3.875" style="128" bestFit="1" customWidth="1"/>
    <col min="5378" max="5378" width="16" style="128" bestFit="1" customWidth="1"/>
    <col min="5379" max="5379" width="16.625" style="128" bestFit="1" customWidth="1"/>
    <col min="5380" max="5380" width="13.5" style="128" bestFit="1" customWidth="1"/>
    <col min="5381" max="5382" width="10.875" style="128" bestFit="1" customWidth="1"/>
    <col min="5383" max="5383" width="6.25" style="128" bestFit="1" customWidth="1"/>
    <col min="5384" max="5384" width="8.875" style="128" bestFit="1" customWidth="1"/>
    <col min="5385" max="5385" width="13.875" style="128" bestFit="1" customWidth="1"/>
    <col min="5386" max="5386" width="13.25" style="128" bestFit="1" customWidth="1"/>
    <col min="5387" max="5387" width="16" style="128" bestFit="1" customWidth="1"/>
    <col min="5388" max="5388" width="11.625" style="128" bestFit="1" customWidth="1"/>
    <col min="5389" max="5389" width="16.875" style="128" customWidth="1"/>
    <col min="5390" max="5390" width="13.25" style="128" customWidth="1"/>
    <col min="5391" max="5391" width="18.375" style="128" bestFit="1" customWidth="1"/>
    <col min="5392" max="5392" width="15" style="128" bestFit="1" customWidth="1"/>
    <col min="5393" max="5393" width="14.75" style="128" bestFit="1" customWidth="1"/>
    <col min="5394" max="5394" width="14.625" style="128" bestFit="1" customWidth="1"/>
    <col min="5395" max="5395" width="13.75" style="128" bestFit="1" customWidth="1"/>
    <col min="5396" max="5396" width="14.25" style="128" bestFit="1" customWidth="1"/>
    <col min="5397" max="5397" width="15.125" style="128" customWidth="1"/>
    <col min="5398" max="5398" width="20.5" style="128" bestFit="1" customWidth="1"/>
    <col min="5399" max="5399" width="27.875" style="128" bestFit="1" customWidth="1"/>
    <col min="5400" max="5400" width="6.875" style="128" bestFit="1" customWidth="1"/>
    <col min="5401" max="5401" width="5" style="128" bestFit="1" customWidth="1"/>
    <col min="5402" max="5402" width="8" style="128" bestFit="1" customWidth="1"/>
    <col min="5403" max="5403" width="11.875" style="128" bestFit="1" customWidth="1"/>
    <col min="5404" max="5632" width="9" style="128"/>
    <col min="5633" max="5633" width="3.875" style="128" bestFit="1" customWidth="1"/>
    <col min="5634" max="5634" width="16" style="128" bestFit="1" customWidth="1"/>
    <col min="5635" max="5635" width="16.625" style="128" bestFit="1" customWidth="1"/>
    <col min="5636" max="5636" width="13.5" style="128" bestFit="1" customWidth="1"/>
    <col min="5637" max="5638" width="10.875" style="128" bestFit="1" customWidth="1"/>
    <col min="5639" max="5639" width="6.25" style="128" bestFit="1" customWidth="1"/>
    <col min="5640" max="5640" width="8.875" style="128" bestFit="1" customWidth="1"/>
    <col min="5641" max="5641" width="13.875" style="128" bestFit="1" customWidth="1"/>
    <col min="5642" max="5642" width="13.25" style="128" bestFit="1" customWidth="1"/>
    <col min="5643" max="5643" width="16" style="128" bestFit="1" customWidth="1"/>
    <col min="5644" max="5644" width="11.625" style="128" bestFit="1" customWidth="1"/>
    <col min="5645" max="5645" width="16.875" style="128" customWidth="1"/>
    <col min="5646" max="5646" width="13.25" style="128" customWidth="1"/>
    <col min="5647" max="5647" width="18.375" style="128" bestFit="1" customWidth="1"/>
    <col min="5648" max="5648" width="15" style="128" bestFit="1" customWidth="1"/>
    <col min="5649" max="5649" width="14.75" style="128" bestFit="1" customWidth="1"/>
    <col min="5650" max="5650" width="14.625" style="128" bestFit="1" customWidth="1"/>
    <col min="5651" max="5651" width="13.75" style="128" bestFit="1" customWidth="1"/>
    <col min="5652" max="5652" width="14.25" style="128" bestFit="1" customWidth="1"/>
    <col min="5653" max="5653" width="15.125" style="128" customWidth="1"/>
    <col min="5654" max="5654" width="20.5" style="128" bestFit="1" customWidth="1"/>
    <col min="5655" max="5655" width="27.875" style="128" bestFit="1" customWidth="1"/>
    <col min="5656" max="5656" width="6.875" style="128" bestFit="1" customWidth="1"/>
    <col min="5657" max="5657" width="5" style="128" bestFit="1" customWidth="1"/>
    <col min="5658" max="5658" width="8" style="128" bestFit="1" customWidth="1"/>
    <col min="5659" max="5659" width="11.875" style="128" bestFit="1" customWidth="1"/>
    <col min="5660" max="5888" width="9" style="128"/>
    <col min="5889" max="5889" width="3.875" style="128" bestFit="1" customWidth="1"/>
    <col min="5890" max="5890" width="16" style="128" bestFit="1" customWidth="1"/>
    <col min="5891" max="5891" width="16.625" style="128" bestFit="1" customWidth="1"/>
    <col min="5892" max="5892" width="13.5" style="128" bestFit="1" customWidth="1"/>
    <col min="5893" max="5894" width="10.875" style="128" bestFit="1" customWidth="1"/>
    <col min="5895" max="5895" width="6.25" style="128" bestFit="1" customWidth="1"/>
    <col min="5896" max="5896" width="8.875" style="128" bestFit="1" customWidth="1"/>
    <col min="5897" max="5897" width="13.875" style="128" bestFit="1" customWidth="1"/>
    <col min="5898" max="5898" width="13.25" style="128" bestFit="1" customWidth="1"/>
    <col min="5899" max="5899" width="16" style="128" bestFit="1" customWidth="1"/>
    <col min="5900" max="5900" width="11.625" style="128" bestFit="1" customWidth="1"/>
    <col min="5901" max="5901" width="16.875" style="128" customWidth="1"/>
    <col min="5902" max="5902" width="13.25" style="128" customWidth="1"/>
    <col min="5903" max="5903" width="18.375" style="128" bestFit="1" customWidth="1"/>
    <col min="5904" max="5904" width="15" style="128" bestFit="1" customWidth="1"/>
    <col min="5905" max="5905" width="14.75" style="128" bestFit="1" customWidth="1"/>
    <col min="5906" max="5906" width="14.625" style="128" bestFit="1" customWidth="1"/>
    <col min="5907" max="5907" width="13.75" style="128" bestFit="1" customWidth="1"/>
    <col min="5908" max="5908" width="14.25" style="128" bestFit="1" customWidth="1"/>
    <col min="5909" max="5909" width="15.125" style="128" customWidth="1"/>
    <col min="5910" max="5910" width="20.5" style="128" bestFit="1" customWidth="1"/>
    <col min="5911" max="5911" width="27.875" style="128" bestFit="1" customWidth="1"/>
    <col min="5912" max="5912" width="6.875" style="128" bestFit="1" customWidth="1"/>
    <col min="5913" max="5913" width="5" style="128" bestFit="1" customWidth="1"/>
    <col min="5914" max="5914" width="8" style="128" bestFit="1" customWidth="1"/>
    <col min="5915" max="5915" width="11.875" style="128" bestFit="1" customWidth="1"/>
    <col min="5916" max="6144" width="9" style="128"/>
    <col min="6145" max="6145" width="3.875" style="128" bestFit="1" customWidth="1"/>
    <col min="6146" max="6146" width="16" style="128" bestFit="1" customWidth="1"/>
    <col min="6147" max="6147" width="16.625" style="128" bestFit="1" customWidth="1"/>
    <col min="6148" max="6148" width="13.5" style="128" bestFit="1" customWidth="1"/>
    <col min="6149" max="6150" width="10.875" style="128" bestFit="1" customWidth="1"/>
    <col min="6151" max="6151" width="6.25" style="128" bestFit="1" customWidth="1"/>
    <col min="6152" max="6152" width="8.875" style="128" bestFit="1" customWidth="1"/>
    <col min="6153" max="6153" width="13.875" style="128" bestFit="1" customWidth="1"/>
    <col min="6154" max="6154" width="13.25" style="128" bestFit="1" customWidth="1"/>
    <col min="6155" max="6155" width="16" style="128" bestFit="1" customWidth="1"/>
    <col min="6156" max="6156" width="11.625" style="128" bestFit="1" customWidth="1"/>
    <col min="6157" max="6157" width="16.875" style="128" customWidth="1"/>
    <col min="6158" max="6158" width="13.25" style="128" customWidth="1"/>
    <col min="6159" max="6159" width="18.375" style="128" bestFit="1" customWidth="1"/>
    <col min="6160" max="6160" width="15" style="128" bestFit="1" customWidth="1"/>
    <col min="6161" max="6161" width="14.75" style="128" bestFit="1" customWidth="1"/>
    <col min="6162" max="6162" width="14.625" style="128" bestFit="1" customWidth="1"/>
    <col min="6163" max="6163" width="13.75" style="128" bestFit="1" customWidth="1"/>
    <col min="6164" max="6164" width="14.25" style="128" bestFit="1" customWidth="1"/>
    <col min="6165" max="6165" width="15.125" style="128" customWidth="1"/>
    <col min="6166" max="6166" width="20.5" style="128" bestFit="1" customWidth="1"/>
    <col min="6167" max="6167" width="27.875" style="128" bestFit="1" customWidth="1"/>
    <col min="6168" max="6168" width="6.875" style="128" bestFit="1" customWidth="1"/>
    <col min="6169" max="6169" width="5" style="128" bestFit="1" customWidth="1"/>
    <col min="6170" max="6170" width="8" style="128" bestFit="1" customWidth="1"/>
    <col min="6171" max="6171" width="11.875" style="128" bestFit="1" customWidth="1"/>
    <col min="6172" max="6400" width="9" style="128"/>
    <col min="6401" max="6401" width="3.875" style="128" bestFit="1" customWidth="1"/>
    <col min="6402" max="6402" width="16" style="128" bestFit="1" customWidth="1"/>
    <col min="6403" max="6403" width="16.625" style="128" bestFit="1" customWidth="1"/>
    <col min="6404" max="6404" width="13.5" style="128" bestFit="1" customWidth="1"/>
    <col min="6405" max="6406" width="10.875" style="128" bestFit="1" customWidth="1"/>
    <col min="6407" max="6407" width="6.25" style="128" bestFit="1" customWidth="1"/>
    <col min="6408" max="6408" width="8.875" style="128" bestFit="1" customWidth="1"/>
    <col min="6409" max="6409" width="13.875" style="128" bestFit="1" customWidth="1"/>
    <col min="6410" max="6410" width="13.25" style="128" bestFit="1" customWidth="1"/>
    <col min="6411" max="6411" width="16" style="128" bestFit="1" customWidth="1"/>
    <col min="6412" max="6412" width="11.625" style="128" bestFit="1" customWidth="1"/>
    <col min="6413" max="6413" width="16.875" style="128" customWidth="1"/>
    <col min="6414" max="6414" width="13.25" style="128" customWidth="1"/>
    <col min="6415" max="6415" width="18.375" style="128" bestFit="1" customWidth="1"/>
    <col min="6416" max="6416" width="15" style="128" bestFit="1" customWidth="1"/>
    <col min="6417" max="6417" width="14.75" style="128" bestFit="1" customWidth="1"/>
    <col min="6418" max="6418" width="14.625" style="128" bestFit="1" customWidth="1"/>
    <col min="6419" max="6419" width="13.75" style="128" bestFit="1" customWidth="1"/>
    <col min="6420" max="6420" width="14.25" style="128" bestFit="1" customWidth="1"/>
    <col min="6421" max="6421" width="15.125" style="128" customWidth="1"/>
    <col min="6422" max="6422" width="20.5" style="128" bestFit="1" customWidth="1"/>
    <col min="6423" max="6423" width="27.875" style="128" bestFit="1" customWidth="1"/>
    <col min="6424" max="6424" width="6.875" style="128" bestFit="1" customWidth="1"/>
    <col min="6425" max="6425" width="5" style="128" bestFit="1" customWidth="1"/>
    <col min="6426" max="6426" width="8" style="128" bestFit="1" customWidth="1"/>
    <col min="6427" max="6427" width="11.875" style="128" bestFit="1" customWidth="1"/>
    <col min="6428" max="6656" width="9" style="128"/>
    <col min="6657" max="6657" width="3.875" style="128" bestFit="1" customWidth="1"/>
    <col min="6658" max="6658" width="16" style="128" bestFit="1" customWidth="1"/>
    <col min="6659" max="6659" width="16.625" style="128" bestFit="1" customWidth="1"/>
    <col min="6660" max="6660" width="13.5" style="128" bestFit="1" customWidth="1"/>
    <col min="6661" max="6662" width="10.875" style="128" bestFit="1" customWidth="1"/>
    <col min="6663" max="6663" width="6.25" style="128" bestFit="1" customWidth="1"/>
    <col min="6664" max="6664" width="8.875" style="128" bestFit="1" customWidth="1"/>
    <col min="6665" max="6665" width="13.875" style="128" bestFit="1" customWidth="1"/>
    <col min="6666" max="6666" width="13.25" style="128" bestFit="1" customWidth="1"/>
    <col min="6667" max="6667" width="16" style="128" bestFit="1" customWidth="1"/>
    <col min="6668" max="6668" width="11.625" style="128" bestFit="1" customWidth="1"/>
    <col min="6669" max="6669" width="16.875" style="128" customWidth="1"/>
    <col min="6670" max="6670" width="13.25" style="128" customWidth="1"/>
    <col min="6671" max="6671" width="18.375" style="128" bestFit="1" customWidth="1"/>
    <col min="6672" max="6672" width="15" style="128" bestFit="1" customWidth="1"/>
    <col min="6673" max="6673" width="14.75" style="128" bestFit="1" customWidth="1"/>
    <col min="6674" max="6674" width="14.625" style="128" bestFit="1" customWidth="1"/>
    <col min="6675" max="6675" width="13.75" style="128" bestFit="1" customWidth="1"/>
    <col min="6676" max="6676" width="14.25" style="128" bestFit="1" customWidth="1"/>
    <col min="6677" max="6677" width="15.125" style="128" customWidth="1"/>
    <col min="6678" max="6678" width="20.5" style="128" bestFit="1" customWidth="1"/>
    <col min="6679" max="6679" width="27.875" style="128" bestFit="1" customWidth="1"/>
    <col min="6680" max="6680" width="6.875" style="128" bestFit="1" customWidth="1"/>
    <col min="6681" max="6681" width="5" style="128" bestFit="1" customWidth="1"/>
    <col min="6682" max="6682" width="8" style="128" bestFit="1" customWidth="1"/>
    <col min="6683" max="6683" width="11.875" style="128" bestFit="1" customWidth="1"/>
    <col min="6684" max="6912" width="9" style="128"/>
    <col min="6913" max="6913" width="3.875" style="128" bestFit="1" customWidth="1"/>
    <col min="6914" max="6914" width="16" style="128" bestFit="1" customWidth="1"/>
    <col min="6915" max="6915" width="16.625" style="128" bestFit="1" customWidth="1"/>
    <col min="6916" max="6916" width="13.5" style="128" bestFit="1" customWidth="1"/>
    <col min="6917" max="6918" width="10.875" style="128" bestFit="1" customWidth="1"/>
    <col min="6919" max="6919" width="6.25" style="128" bestFit="1" customWidth="1"/>
    <col min="6920" max="6920" width="8.875" style="128" bestFit="1" customWidth="1"/>
    <col min="6921" max="6921" width="13.875" style="128" bestFit="1" customWidth="1"/>
    <col min="6922" max="6922" width="13.25" style="128" bestFit="1" customWidth="1"/>
    <col min="6923" max="6923" width="16" style="128" bestFit="1" customWidth="1"/>
    <col min="6924" max="6924" width="11.625" style="128" bestFit="1" customWidth="1"/>
    <col min="6925" max="6925" width="16.875" style="128" customWidth="1"/>
    <col min="6926" max="6926" width="13.25" style="128" customWidth="1"/>
    <col min="6927" max="6927" width="18.375" style="128" bestFit="1" customWidth="1"/>
    <col min="6928" max="6928" width="15" style="128" bestFit="1" customWidth="1"/>
    <col min="6929" max="6929" width="14.75" style="128" bestFit="1" customWidth="1"/>
    <col min="6930" max="6930" width="14.625" style="128" bestFit="1" customWidth="1"/>
    <col min="6931" max="6931" width="13.75" style="128" bestFit="1" customWidth="1"/>
    <col min="6932" max="6932" width="14.25" style="128" bestFit="1" customWidth="1"/>
    <col min="6933" max="6933" width="15.125" style="128" customWidth="1"/>
    <col min="6934" max="6934" width="20.5" style="128" bestFit="1" customWidth="1"/>
    <col min="6935" max="6935" width="27.875" style="128" bestFit="1" customWidth="1"/>
    <col min="6936" max="6936" width="6.875" style="128" bestFit="1" customWidth="1"/>
    <col min="6937" max="6937" width="5" style="128" bestFit="1" customWidth="1"/>
    <col min="6938" max="6938" width="8" style="128" bestFit="1" customWidth="1"/>
    <col min="6939" max="6939" width="11.875" style="128" bestFit="1" customWidth="1"/>
    <col min="6940" max="7168" width="9" style="128"/>
    <col min="7169" max="7169" width="3.875" style="128" bestFit="1" customWidth="1"/>
    <col min="7170" max="7170" width="16" style="128" bestFit="1" customWidth="1"/>
    <col min="7171" max="7171" width="16.625" style="128" bestFit="1" customWidth="1"/>
    <col min="7172" max="7172" width="13.5" style="128" bestFit="1" customWidth="1"/>
    <col min="7173" max="7174" width="10.875" style="128" bestFit="1" customWidth="1"/>
    <col min="7175" max="7175" width="6.25" style="128" bestFit="1" customWidth="1"/>
    <col min="7176" max="7176" width="8.875" style="128" bestFit="1" customWidth="1"/>
    <col min="7177" max="7177" width="13.875" style="128" bestFit="1" customWidth="1"/>
    <col min="7178" max="7178" width="13.25" style="128" bestFit="1" customWidth="1"/>
    <col min="7179" max="7179" width="16" style="128" bestFit="1" customWidth="1"/>
    <col min="7180" max="7180" width="11.625" style="128" bestFit="1" customWidth="1"/>
    <col min="7181" max="7181" width="16.875" style="128" customWidth="1"/>
    <col min="7182" max="7182" width="13.25" style="128" customWidth="1"/>
    <col min="7183" max="7183" width="18.375" style="128" bestFit="1" customWidth="1"/>
    <col min="7184" max="7184" width="15" style="128" bestFit="1" customWidth="1"/>
    <col min="7185" max="7185" width="14.75" style="128" bestFit="1" customWidth="1"/>
    <col min="7186" max="7186" width="14.625" style="128" bestFit="1" customWidth="1"/>
    <col min="7187" max="7187" width="13.75" style="128" bestFit="1" customWidth="1"/>
    <col min="7188" max="7188" width="14.25" style="128" bestFit="1" customWidth="1"/>
    <col min="7189" max="7189" width="15.125" style="128" customWidth="1"/>
    <col min="7190" max="7190" width="20.5" style="128" bestFit="1" customWidth="1"/>
    <col min="7191" max="7191" width="27.875" style="128" bestFit="1" customWidth="1"/>
    <col min="7192" max="7192" width="6.875" style="128" bestFit="1" customWidth="1"/>
    <col min="7193" max="7193" width="5" style="128" bestFit="1" customWidth="1"/>
    <col min="7194" max="7194" width="8" style="128" bestFit="1" customWidth="1"/>
    <col min="7195" max="7195" width="11.875" style="128" bestFit="1" customWidth="1"/>
    <col min="7196" max="7424" width="9" style="128"/>
    <col min="7425" max="7425" width="3.875" style="128" bestFit="1" customWidth="1"/>
    <col min="7426" max="7426" width="16" style="128" bestFit="1" customWidth="1"/>
    <col min="7427" max="7427" width="16.625" style="128" bestFit="1" customWidth="1"/>
    <col min="7428" max="7428" width="13.5" style="128" bestFit="1" customWidth="1"/>
    <col min="7429" max="7430" width="10.875" style="128" bestFit="1" customWidth="1"/>
    <col min="7431" max="7431" width="6.25" style="128" bestFit="1" customWidth="1"/>
    <col min="7432" max="7432" width="8.875" style="128" bestFit="1" customWidth="1"/>
    <col min="7433" max="7433" width="13.875" style="128" bestFit="1" customWidth="1"/>
    <col min="7434" max="7434" width="13.25" style="128" bestFit="1" customWidth="1"/>
    <col min="7435" max="7435" width="16" style="128" bestFit="1" customWidth="1"/>
    <col min="7436" max="7436" width="11.625" style="128" bestFit="1" customWidth="1"/>
    <col min="7437" max="7437" width="16.875" style="128" customWidth="1"/>
    <col min="7438" max="7438" width="13.25" style="128" customWidth="1"/>
    <col min="7439" max="7439" width="18.375" style="128" bestFit="1" customWidth="1"/>
    <col min="7440" max="7440" width="15" style="128" bestFit="1" customWidth="1"/>
    <col min="7441" max="7441" width="14.75" style="128" bestFit="1" customWidth="1"/>
    <col min="7442" max="7442" width="14.625" style="128" bestFit="1" customWidth="1"/>
    <col min="7443" max="7443" width="13.75" style="128" bestFit="1" customWidth="1"/>
    <col min="7444" max="7444" width="14.25" style="128" bestFit="1" customWidth="1"/>
    <col min="7445" max="7445" width="15.125" style="128" customWidth="1"/>
    <col min="7446" max="7446" width="20.5" style="128" bestFit="1" customWidth="1"/>
    <col min="7447" max="7447" width="27.875" style="128" bestFit="1" customWidth="1"/>
    <col min="7448" max="7448" width="6.875" style="128" bestFit="1" customWidth="1"/>
    <col min="7449" max="7449" width="5" style="128" bestFit="1" customWidth="1"/>
    <col min="7450" max="7450" width="8" style="128" bestFit="1" customWidth="1"/>
    <col min="7451" max="7451" width="11.875" style="128" bestFit="1" customWidth="1"/>
    <col min="7452" max="7680" width="9" style="128"/>
    <col min="7681" max="7681" width="3.875" style="128" bestFit="1" customWidth="1"/>
    <col min="7682" max="7682" width="16" style="128" bestFit="1" customWidth="1"/>
    <col min="7683" max="7683" width="16.625" style="128" bestFit="1" customWidth="1"/>
    <col min="7684" max="7684" width="13.5" style="128" bestFit="1" customWidth="1"/>
    <col min="7685" max="7686" width="10.875" style="128" bestFit="1" customWidth="1"/>
    <col min="7687" max="7687" width="6.25" style="128" bestFit="1" customWidth="1"/>
    <col min="7688" max="7688" width="8.875" style="128" bestFit="1" customWidth="1"/>
    <col min="7689" max="7689" width="13.875" style="128" bestFit="1" customWidth="1"/>
    <col min="7690" max="7690" width="13.25" style="128" bestFit="1" customWidth="1"/>
    <col min="7691" max="7691" width="16" style="128" bestFit="1" customWidth="1"/>
    <col min="7692" max="7692" width="11.625" style="128" bestFit="1" customWidth="1"/>
    <col min="7693" max="7693" width="16.875" style="128" customWidth="1"/>
    <col min="7694" max="7694" width="13.25" style="128" customWidth="1"/>
    <col min="7695" max="7695" width="18.375" style="128" bestFit="1" customWidth="1"/>
    <col min="7696" max="7696" width="15" style="128" bestFit="1" customWidth="1"/>
    <col min="7697" max="7697" width="14.75" style="128" bestFit="1" customWidth="1"/>
    <col min="7698" max="7698" width="14.625" style="128" bestFit="1" customWidth="1"/>
    <col min="7699" max="7699" width="13.75" style="128" bestFit="1" customWidth="1"/>
    <col min="7700" max="7700" width="14.25" style="128" bestFit="1" customWidth="1"/>
    <col min="7701" max="7701" width="15.125" style="128" customWidth="1"/>
    <col min="7702" max="7702" width="20.5" style="128" bestFit="1" customWidth="1"/>
    <col min="7703" max="7703" width="27.875" style="128" bestFit="1" customWidth="1"/>
    <col min="7704" max="7704" width="6.875" style="128" bestFit="1" customWidth="1"/>
    <col min="7705" max="7705" width="5" style="128" bestFit="1" customWidth="1"/>
    <col min="7706" max="7706" width="8" style="128" bestFit="1" customWidth="1"/>
    <col min="7707" max="7707" width="11.875" style="128" bestFit="1" customWidth="1"/>
    <col min="7708" max="7936" width="9" style="128"/>
    <col min="7937" max="7937" width="3.875" style="128" bestFit="1" customWidth="1"/>
    <col min="7938" max="7938" width="16" style="128" bestFit="1" customWidth="1"/>
    <col min="7939" max="7939" width="16.625" style="128" bestFit="1" customWidth="1"/>
    <col min="7940" max="7940" width="13.5" style="128" bestFit="1" customWidth="1"/>
    <col min="7941" max="7942" width="10.875" style="128" bestFit="1" customWidth="1"/>
    <col min="7943" max="7943" width="6.25" style="128" bestFit="1" customWidth="1"/>
    <col min="7944" max="7944" width="8.875" style="128" bestFit="1" customWidth="1"/>
    <col min="7945" max="7945" width="13.875" style="128" bestFit="1" customWidth="1"/>
    <col min="7946" max="7946" width="13.25" style="128" bestFit="1" customWidth="1"/>
    <col min="7947" max="7947" width="16" style="128" bestFit="1" customWidth="1"/>
    <col min="7948" max="7948" width="11.625" style="128" bestFit="1" customWidth="1"/>
    <col min="7949" max="7949" width="16.875" style="128" customWidth="1"/>
    <col min="7950" max="7950" width="13.25" style="128" customWidth="1"/>
    <col min="7951" max="7951" width="18.375" style="128" bestFit="1" customWidth="1"/>
    <col min="7952" max="7952" width="15" style="128" bestFit="1" customWidth="1"/>
    <col min="7953" max="7953" width="14.75" style="128" bestFit="1" customWidth="1"/>
    <col min="7954" max="7954" width="14.625" style="128" bestFit="1" customWidth="1"/>
    <col min="7955" max="7955" width="13.75" style="128" bestFit="1" customWidth="1"/>
    <col min="7956" max="7956" width="14.25" style="128" bestFit="1" customWidth="1"/>
    <col min="7957" max="7957" width="15.125" style="128" customWidth="1"/>
    <col min="7958" max="7958" width="20.5" style="128" bestFit="1" customWidth="1"/>
    <col min="7959" max="7959" width="27.875" style="128" bestFit="1" customWidth="1"/>
    <col min="7960" max="7960" width="6.875" style="128" bestFit="1" customWidth="1"/>
    <col min="7961" max="7961" width="5" style="128" bestFit="1" customWidth="1"/>
    <col min="7962" max="7962" width="8" style="128" bestFit="1" customWidth="1"/>
    <col min="7963" max="7963" width="11.875" style="128" bestFit="1" customWidth="1"/>
    <col min="7964" max="8192" width="9" style="128"/>
    <col min="8193" max="8193" width="3.875" style="128" bestFit="1" customWidth="1"/>
    <col min="8194" max="8194" width="16" style="128" bestFit="1" customWidth="1"/>
    <col min="8195" max="8195" width="16.625" style="128" bestFit="1" customWidth="1"/>
    <col min="8196" max="8196" width="13.5" style="128" bestFit="1" customWidth="1"/>
    <col min="8197" max="8198" width="10.875" style="128" bestFit="1" customWidth="1"/>
    <col min="8199" max="8199" width="6.25" style="128" bestFit="1" customWidth="1"/>
    <col min="8200" max="8200" width="8.875" style="128" bestFit="1" customWidth="1"/>
    <col min="8201" max="8201" width="13.875" style="128" bestFit="1" customWidth="1"/>
    <col min="8202" max="8202" width="13.25" style="128" bestFit="1" customWidth="1"/>
    <col min="8203" max="8203" width="16" style="128" bestFit="1" customWidth="1"/>
    <col min="8204" max="8204" width="11.625" style="128" bestFit="1" customWidth="1"/>
    <col min="8205" max="8205" width="16.875" style="128" customWidth="1"/>
    <col min="8206" max="8206" width="13.25" style="128" customWidth="1"/>
    <col min="8207" max="8207" width="18.375" style="128" bestFit="1" customWidth="1"/>
    <col min="8208" max="8208" width="15" style="128" bestFit="1" customWidth="1"/>
    <col min="8209" max="8209" width="14.75" style="128" bestFit="1" customWidth="1"/>
    <col min="8210" max="8210" width="14.625" style="128" bestFit="1" customWidth="1"/>
    <col min="8211" max="8211" width="13.75" style="128" bestFit="1" customWidth="1"/>
    <col min="8212" max="8212" width="14.25" style="128" bestFit="1" customWidth="1"/>
    <col min="8213" max="8213" width="15.125" style="128" customWidth="1"/>
    <col min="8214" max="8214" width="20.5" style="128" bestFit="1" customWidth="1"/>
    <col min="8215" max="8215" width="27.875" style="128" bestFit="1" customWidth="1"/>
    <col min="8216" max="8216" width="6.875" style="128" bestFit="1" customWidth="1"/>
    <col min="8217" max="8217" width="5" style="128" bestFit="1" customWidth="1"/>
    <col min="8218" max="8218" width="8" style="128" bestFit="1" customWidth="1"/>
    <col min="8219" max="8219" width="11.875" style="128" bestFit="1" customWidth="1"/>
    <col min="8220" max="8448" width="9" style="128"/>
    <col min="8449" max="8449" width="3.875" style="128" bestFit="1" customWidth="1"/>
    <col min="8450" max="8450" width="16" style="128" bestFit="1" customWidth="1"/>
    <col min="8451" max="8451" width="16.625" style="128" bestFit="1" customWidth="1"/>
    <col min="8452" max="8452" width="13.5" style="128" bestFit="1" customWidth="1"/>
    <col min="8453" max="8454" width="10.875" style="128" bestFit="1" customWidth="1"/>
    <col min="8455" max="8455" width="6.25" style="128" bestFit="1" customWidth="1"/>
    <col min="8456" max="8456" width="8.875" style="128" bestFit="1" customWidth="1"/>
    <col min="8457" max="8457" width="13.875" style="128" bestFit="1" customWidth="1"/>
    <col min="8458" max="8458" width="13.25" style="128" bestFit="1" customWidth="1"/>
    <col min="8459" max="8459" width="16" style="128" bestFit="1" customWidth="1"/>
    <col min="8460" max="8460" width="11.625" style="128" bestFit="1" customWidth="1"/>
    <col min="8461" max="8461" width="16.875" style="128" customWidth="1"/>
    <col min="8462" max="8462" width="13.25" style="128" customWidth="1"/>
    <col min="8463" max="8463" width="18.375" style="128" bestFit="1" customWidth="1"/>
    <col min="8464" max="8464" width="15" style="128" bestFit="1" customWidth="1"/>
    <col min="8465" max="8465" width="14.75" style="128" bestFit="1" customWidth="1"/>
    <col min="8466" max="8466" width="14.625" style="128" bestFit="1" customWidth="1"/>
    <col min="8467" max="8467" width="13.75" style="128" bestFit="1" customWidth="1"/>
    <col min="8468" max="8468" width="14.25" style="128" bestFit="1" customWidth="1"/>
    <col min="8469" max="8469" width="15.125" style="128" customWidth="1"/>
    <col min="8470" max="8470" width="20.5" style="128" bestFit="1" customWidth="1"/>
    <col min="8471" max="8471" width="27.875" style="128" bestFit="1" customWidth="1"/>
    <col min="8472" max="8472" width="6.875" style="128" bestFit="1" customWidth="1"/>
    <col min="8473" max="8473" width="5" style="128" bestFit="1" customWidth="1"/>
    <col min="8474" max="8474" width="8" style="128" bestFit="1" customWidth="1"/>
    <col min="8475" max="8475" width="11.875" style="128" bestFit="1" customWidth="1"/>
    <col min="8476" max="8704" width="9" style="128"/>
    <col min="8705" max="8705" width="3.875" style="128" bestFit="1" customWidth="1"/>
    <col min="8706" max="8706" width="16" style="128" bestFit="1" customWidth="1"/>
    <col min="8707" max="8707" width="16.625" style="128" bestFit="1" customWidth="1"/>
    <col min="8708" max="8708" width="13.5" style="128" bestFit="1" customWidth="1"/>
    <col min="8709" max="8710" width="10.875" style="128" bestFit="1" customWidth="1"/>
    <col min="8711" max="8711" width="6.25" style="128" bestFit="1" customWidth="1"/>
    <col min="8712" max="8712" width="8.875" style="128" bestFit="1" customWidth="1"/>
    <col min="8713" max="8713" width="13.875" style="128" bestFit="1" customWidth="1"/>
    <col min="8714" max="8714" width="13.25" style="128" bestFit="1" customWidth="1"/>
    <col min="8715" max="8715" width="16" style="128" bestFit="1" customWidth="1"/>
    <col min="8716" max="8716" width="11.625" style="128" bestFit="1" customWidth="1"/>
    <col min="8717" max="8717" width="16.875" style="128" customWidth="1"/>
    <col min="8718" max="8718" width="13.25" style="128" customWidth="1"/>
    <col min="8719" max="8719" width="18.375" style="128" bestFit="1" customWidth="1"/>
    <col min="8720" max="8720" width="15" style="128" bestFit="1" customWidth="1"/>
    <col min="8721" max="8721" width="14.75" style="128" bestFit="1" customWidth="1"/>
    <col min="8722" max="8722" width="14.625" style="128" bestFit="1" customWidth="1"/>
    <col min="8723" max="8723" width="13.75" style="128" bestFit="1" customWidth="1"/>
    <col min="8724" max="8724" width="14.25" style="128" bestFit="1" customWidth="1"/>
    <col min="8725" max="8725" width="15.125" style="128" customWidth="1"/>
    <col min="8726" max="8726" width="20.5" style="128" bestFit="1" customWidth="1"/>
    <col min="8727" max="8727" width="27.875" style="128" bestFit="1" customWidth="1"/>
    <col min="8728" max="8728" width="6.875" style="128" bestFit="1" customWidth="1"/>
    <col min="8729" max="8729" width="5" style="128" bestFit="1" customWidth="1"/>
    <col min="8730" max="8730" width="8" style="128" bestFit="1" customWidth="1"/>
    <col min="8731" max="8731" width="11.875" style="128" bestFit="1" customWidth="1"/>
    <col min="8732" max="8960" width="9" style="128"/>
    <col min="8961" max="8961" width="3.875" style="128" bestFit="1" customWidth="1"/>
    <col min="8962" max="8962" width="16" style="128" bestFit="1" customWidth="1"/>
    <col min="8963" max="8963" width="16.625" style="128" bestFit="1" customWidth="1"/>
    <col min="8964" max="8964" width="13.5" style="128" bestFit="1" customWidth="1"/>
    <col min="8965" max="8966" width="10.875" style="128" bestFit="1" customWidth="1"/>
    <col min="8967" max="8967" width="6.25" style="128" bestFit="1" customWidth="1"/>
    <col min="8968" max="8968" width="8.875" style="128" bestFit="1" customWidth="1"/>
    <col min="8969" max="8969" width="13.875" style="128" bestFit="1" customWidth="1"/>
    <col min="8970" max="8970" width="13.25" style="128" bestFit="1" customWidth="1"/>
    <col min="8971" max="8971" width="16" style="128" bestFit="1" customWidth="1"/>
    <col min="8972" max="8972" width="11.625" style="128" bestFit="1" customWidth="1"/>
    <col min="8973" max="8973" width="16.875" style="128" customWidth="1"/>
    <col min="8974" max="8974" width="13.25" style="128" customWidth="1"/>
    <col min="8975" max="8975" width="18.375" style="128" bestFit="1" customWidth="1"/>
    <col min="8976" max="8976" width="15" style="128" bestFit="1" customWidth="1"/>
    <col min="8977" max="8977" width="14.75" style="128" bestFit="1" customWidth="1"/>
    <col min="8978" max="8978" width="14.625" style="128" bestFit="1" customWidth="1"/>
    <col min="8979" max="8979" width="13.75" style="128" bestFit="1" customWidth="1"/>
    <col min="8980" max="8980" width="14.25" style="128" bestFit="1" customWidth="1"/>
    <col min="8981" max="8981" width="15.125" style="128" customWidth="1"/>
    <col min="8982" max="8982" width="20.5" style="128" bestFit="1" customWidth="1"/>
    <col min="8983" max="8983" width="27.875" style="128" bestFit="1" customWidth="1"/>
    <col min="8984" max="8984" width="6.875" style="128" bestFit="1" customWidth="1"/>
    <col min="8985" max="8985" width="5" style="128" bestFit="1" customWidth="1"/>
    <col min="8986" max="8986" width="8" style="128" bestFit="1" customWidth="1"/>
    <col min="8987" max="8987" width="11.875" style="128" bestFit="1" customWidth="1"/>
    <col min="8988" max="9216" width="9" style="128"/>
    <col min="9217" max="9217" width="3.875" style="128" bestFit="1" customWidth="1"/>
    <col min="9218" max="9218" width="16" style="128" bestFit="1" customWidth="1"/>
    <col min="9219" max="9219" width="16.625" style="128" bestFit="1" customWidth="1"/>
    <col min="9220" max="9220" width="13.5" style="128" bestFit="1" customWidth="1"/>
    <col min="9221" max="9222" width="10.875" style="128" bestFit="1" customWidth="1"/>
    <col min="9223" max="9223" width="6.25" style="128" bestFit="1" customWidth="1"/>
    <col min="9224" max="9224" width="8.875" style="128" bestFit="1" customWidth="1"/>
    <col min="9225" max="9225" width="13.875" style="128" bestFit="1" customWidth="1"/>
    <col min="9226" max="9226" width="13.25" style="128" bestFit="1" customWidth="1"/>
    <col min="9227" max="9227" width="16" style="128" bestFit="1" customWidth="1"/>
    <col min="9228" max="9228" width="11.625" style="128" bestFit="1" customWidth="1"/>
    <col min="9229" max="9229" width="16.875" style="128" customWidth="1"/>
    <col min="9230" max="9230" width="13.25" style="128" customWidth="1"/>
    <col min="9231" max="9231" width="18.375" style="128" bestFit="1" customWidth="1"/>
    <col min="9232" max="9232" width="15" style="128" bestFit="1" customWidth="1"/>
    <col min="9233" max="9233" width="14.75" style="128" bestFit="1" customWidth="1"/>
    <col min="9234" max="9234" width="14.625" style="128" bestFit="1" customWidth="1"/>
    <col min="9235" max="9235" width="13.75" style="128" bestFit="1" customWidth="1"/>
    <col min="9236" max="9236" width="14.25" style="128" bestFit="1" customWidth="1"/>
    <col min="9237" max="9237" width="15.125" style="128" customWidth="1"/>
    <col min="9238" max="9238" width="20.5" style="128" bestFit="1" customWidth="1"/>
    <col min="9239" max="9239" width="27.875" style="128" bestFit="1" customWidth="1"/>
    <col min="9240" max="9240" width="6.875" style="128" bestFit="1" customWidth="1"/>
    <col min="9241" max="9241" width="5" style="128" bestFit="1" customWidth="1"/>
    <col min="9242" max="9242" width="8" style="128" bestFit="1" customWidth="1"/>
    <col min="9243" max="9243" width="11.875" style="128" bestFit="1" customWidth="1"/>
    <col min="9244" max="9472" width="9" style="128"/>
    <col min="9473" max="9473" width="3.875" style="128" bestFit="1" customWidth="1"/>
    <col min="9474" max="9474" width="16" style="128" bestFit="1" customWidth="1"/>
    <col min="9475" max="9475" width="16.625" style="128" bestFit="1" customWidth="1"/>
    <col min="9476" max="9476" width="13.5" style="128" bestFit="1" customWidth="1"/>
    <col min="9477" max="9478" width="10.875" style="128" bestFit="1" customWidth="1"/>
    <col min="9479" max="9479" width="6.25" style="128" bestFit="1" customWidth="1"/>
    <col min="9480" max="9480" width="8.875" style="128" bestFit="1" customWidth="1"/>
    <col min="9481" max="9481" width="13.875" style="128" bestFit="1" customWidth="1"/>
    <col min="9482" max="9482" width="13.25" style="128" bestFit="1" customWidth="1"/>
    <col min="9483" max="9483" width="16" style="128" bestFit="1" customWidth="1"/>
    <col min="9484" max="9484" width="11.625" style="128" bestFit="1" customWidth="1"/>
    <col min="9485" max="9485" width="16.875" style="128" customWidth="1"/>
    <col min="9486" max="9486" width="13.25" style="128" customWidth="1"/>
    <col min="9487" max="9487" width="18.375" style="128" bestFit="1" customWidth="1"/>
    <col min="9488" max="9488" width="15" style="128" bestFit="1" customWidth="1"/>
    <col min="9489" max="9489" width="14.75" style="128" bestFit="1" customWidth="1"/>
    <col min="9490" max="9490" width="14.625" style="128" bestFit="1" customWidth="1"/>
    <col min="9491" max="9491" width="13.75" style="128" bestFit="1" customWidth="1"/>
    <col min="9492" max="9492" width="14.25" style="128" bestFit="1" customWidth="1"/>
    <col min="9493" max="9493" width="15.125" style="128" customWidth="1"/>
    <col min="9494" max="9494" width="20.5" style="128" bestFit="1" customWidth="1"/>
    <col min="9495" max="9495" width="27.875" style="128" bestFit="1" customWidth="1"/>
    <col min="9496" max="9496" width="6.875" style="128" bestFit="1" customWidth="1"/>
    <col min="9497" max="9497" width="5" style="128" bestFit="1" customWidth="1"/>
    <col min="9498" max="9498" width="8" style="128" bestFit="1" customWidth="1"/>
    <col min="9499" max="9499" width="11.875" style="128" bestFit="1" customWidth="1"/>
    <col min="9500" max="9728" width="9" style="128"/>
    <col min="9729" max="9729" width="3.875" style="128" bestFit="1" customWidth="1"/>
    <col min="9730" max="9730" width="16" style="128" bestFit="1" customWidth="1"/>
    <col min="9731" max="9731" width="16.625" style="128" bestFit="1" customWidth="1"/>
    <col min="9732" max="9732" width="13.5" style="128" bestFit="1" customWidth="1"/>
    <col min="9733" max="9734" width="10.875" style="128" bestFit="1" customWidth="1"/>
    <col min="9735" max="9735" width="6.25" style="128" bestFit="1" customWidth="1"/>
    <col min="9736" max="9736" width="8.875" style="128" bestFit="1" customWidth="1"/>
    <col min="9737" max="9737" width="13.875" style="128" bestFit="1" customWidth="1"/>
    <col min="9738" max="9738" width="13.25" style="128" bestFit="1" customWidth="1"/>
    <col min="9739" max="9739" width="16" style="128" bestFit="1" customWidth="1"/>
    <col min="9740" max="9740" width="11.625" style="128" bestFit="1" customWidth="1"/>
    <col min="9741" max="9741" width="16.875" style="128" customWidth="1"/>
    <col min="9742" max="9742" width="13.25" style="128" customWidth="1"/>
    <col min="9743" max="9743" width="18.375" style="128" bestFit="1" customWidth="1"/>
    <col min="9744" max="9744" width="15" style="128" bestFit="1" customWidth="1"/>
    <col min="9745" max="9745" width="14.75" style="128" bestFit="1" customWidth="1"/>
    <col min="9746" max="9746" width="14.625" style="128" bestFit="1" customWidth="1"/>
    <col min="9747" max="9747" width="13.75" style="128" bestFit="1" customWidth="1"/>
    <col min="9748" max="9748" width="14.25" style="128" bestFit="1" customWidth="1"/>
    <col min="9749" max="9749" width="15.125" style="128" customWidth="1"/>
    <col min="9750" max="9750" width="20.5" style="128" bestFit="1" customWidth="1"/>
    <col min="9751" max="9751" width="27.875" style="128" bestFit="1" customWidth="1"/>
    <col min="9752" max="9752" width="6.875" style="128" bestFit="1" customWidth="1"/>
    <col min="9753" max="9753" width="5" style="128" bestFit="1" customWidth="1"/>
    <col min="9754" max="9754" width="8" style="128" bestFit="1" customWidth="1"/>
    <col min="9755" max="9755" width="11.875" style="128" bestFit="1" customWidth="1"/>
    <col min="9756" max="9984" width="9" style="128"/>
    <col min="9985" max="9985" width="3.875" style="128" bestFit="1" customWidth="1"/>
    <col min="9986" max="9986" width="16" style="128" bestFit="1" customWidth="1"/>
    <col min="9987" max="9987" width="16.625" style="128" bestFit="1" customWidth="1"/>
    <col min="9988" max="9988" width="13.5" style="128" bestFit="1" customWidth="1"/>
    <col min="9989" max="9990" width="10.875" style="128" bestFit="1" customWidth="1"/>
    <col min="9991" max="9991" width="6.25" style="128" bestFit="1" customWidth="1"/>
    <col min="9992" max="9992" width="8.875" style="128" bestFit="1" customWidth="1"/>
    <col min="9993" max="9993" width="13.875" style="128" bestFit="1" customWidth="1"/>
    <col min="9994" max="9994" width="13.25" style="128" bestFit="1" customWidth="1"/>
    <col min="9995" max="9995" width="16" style="128" bestFit="1" customWidth="1"/>
    <col min="9996" max="9996" width="11.625" style="128" bestFit="1" customWidth="1"/>
    <col min="9997" max="9997" width="16.875" style="128" customWidth="1"/>
    <col min="9998" max="9998" width="13.25" style="128" customWidth="1"/>
    <col min="9999" max="9999" width="18.375" style="128" bestFit="1" customWidth="1"/>
    <col min="10000" max="10000" width="15" style="128" bestFit="1" customWidth="1"/>
    <col min="10001" max="10001" width="14.75" style="128" bestFit="1" customWidth="1"/>
    <col min="10002" max="10002" width="14.625" style="128" bestFit="1" customWidth="1"/>
    <col min="10003" max="10003" width="13.75" style="128" bestFit="1" customWidth="1"/>
    <col min="10004" max="10004" width="14.25" style="128" bestFit="1" customWidth="1"/>
    <col min="10005" max="10005" width="15.125" style="128" customWidth="1"/>
    <col min="10006" max="10006" width="20.5" style="128" bestFit="1" customWidth="1"/>
    <col min="10007" max="10007" width="27.875" style="128" bestFit="1" customWidth="1"/>
    <col min="10008" max="10008" width="6.875" style="128" bestFit="1" customWidth="1"/>
    <col min="10009" max="10009" width="5" style="128" bestFit="1" customWidth="1"/>
    <col min="10010" max="10010" width="8" style="128" bestFit="1" customWidth="1"/>
    <col min="10011" max="10011" width="11.875" style="128" bestFit="1" customWidth="1"/>
    <col min="10012" max="10240" width="9" style="128"/>
    <col min="10241" max="10241" width="3.875" style="128" bestFit="1" customWidth="1"/>
    <col min="10242" max="10242" width="16" style="128" bestFit="1" customWidth="1"/>
    <col min="10243" max="10243" width="16.625" style="128" bestFit="1" customWidth="1"/>
    <col min="10244" max="10244" width="13.5" style="128" bestFit="1" customWidth="1"/>
    <col min="10245" max="10246" width="10.875" style="128" bestFit="1" customWidth="1"/>
    <col min="10247" max="10247" width="6.25" style="128" bestFit="1" customWidth="1"/>
    <col min="10248" max="10248" width="8.875" style="128" bestFit="1" customWidth="1"/>
    <col min="10249" max="10249" width="13.875" style="128" bestFit="1" customWidth="1"/>
    <col min="10250" max="10250" width="13.25" style="128" bestFit="1" customWidth="1"/>
    <col min="10251" max="10251" width="16" style="128" bestFit="1" customWidth="1"/>
    <col min="10252" max="10252" width="11.625" style="128" bestFit="1" customWidth="1"/>
    <col min="10253" max="10253" width="16.875" style="128" customWidth="1"/>
    <col min="10254" max="10254" width="13.25" style="128" customWidth="1"/>
    <col min="10255" max="10255" width="18.375" style="128" bestFit="1" customWidth="1"/>
    <col min="10256" max="10256" width="15" style="128" bestFit="1" customWidth="1"/>
    <col min="10257" max="10257" width="14.75" style="128" bestFit="1" customWidth="1"/>
    <col min="10258" max="10258" width="14.625" style="128" bestFit="1" customWidth="1"/>
    <col min="10259" max="10259" width="13.75" style="128" bestFit="1" customWidth="1"/>
    <col min="10260" max="10260" width="14.25" style="128" bestFit="1" customWidth="1"/>
    <col min="10261" max="10261" width="15.125" style="128" customWidth="1"/>
    <col min="10262" max="10262" width="20.5" style="128" bestFit="1" customWidth="1"/>
    <col min="10263" max="10263" width="27.875" style="128" bestFit="1" customWidth="1"/>
    <col min="10264" max="10264" width="6.875" style="128" bestFit="1" customWidth="1"/>
    <col min="10265" max="10265" width="5" style="128" bestFit="1" customWidth="1"/>
    <col min="10266" max="10266" width="8" style="128" bestFit="1" customWidth="1"/>
    <col min="10267" max="10267" width="11.875" style="128" bestFit="1" customWidth="1"/>
    <col min="10268" max="10496" width="9" style="128"/>
    <col min="10497" max="10497" width="3.875" style="128" bestFit="1" customWidth="1"/>
    <col min="10498" max="10498" width="16" style="128" bestFit="1" customWidth="1"/>
    <col min="10499" max="10499" width="16.625" style="128" bestFit="1" customWidth="1"/>
    <col min="10500" max="10500" width="13.5" style="128" bestFit="1" customWidth="1"/>
    <col min="10501" max="10502" width="10.875" style="128" bestFit="1" customWidth="1"/>
    <col min="10503" max="10503" width="6.25" style="128" bestFit="1" customWidth="1"/>
    <col min="10504" max="10504" width="8.875" style="128" bestFit="1" customWidth="1"/>
    <col min="10505" max="10505" width="13.875" style="128" bestFit="1" customWidth="1"/>
    <col min="10506" max="10506" width="13.25" style="128" bestFit="1" customWidth="1"/>
    <col min="10507" max="10507" width="16" style="128" bestFit="1" customWidth="1"/>
    <col min="10508" max="10508" width="11.625" style="128" bestFit="1" customWidth="1"/>
    <col min="10509" max="10509" width="16.875" style="128" customWidth="1"/>
    <col min="10510" max="10510" width="13.25" style="128" customWidth="1"/>
    <col min="10511" max="10511" width="18.375" style="128" bestFit="1" customWidth="1"/>
    <col min="10512" max="10512" width="15" style="128" bestFit="1" customWidth="1"/>
    <col min="10513" max="10513" width="14.75" style="128" bestFit="1" customWidth="1"/>
    <col min="10514" max="10514" width="14.625" style="128" bestFit="1" customWidth="1"/>
    <col min="10515" max="10515" width="13.75" style="128" bestFit="1" customWidth="1"/>
    <col min="10516" max="10516" width="14.25" style="128" bestFit="1" customWidth="1"/>
    <col min="10517" max="10517" width="15.125" style="128" customWidth="1"/>
    <col min="10518" max="10518" width="20.5" style="128" bestFit="1" customWidth="1"/>
    <col min="10519" max="10519" width="27.875" style="128" bestFit="1" customWidth="1"/>
    <col min="10520" max="10520" width="6.875" style="128" bestFit="1" customWidth="1"/>
    <col min="10521" max="10521" width="5" style="128" bestFit="1" customWidth="1"/>
    <col min="10522" max="10522" width="8" style="128" bestFit="1" customWidth="1"/>
    <col min="10523" max="10523" width="11.875" style="128" bestFit="1" customWidth="1"/>
    <col min="10524" max="10752" width="9" style="128"/>
    <col min="10753" max="10753" width="3.875" style="128" bestFit="1" customWidth="1"/>
    <col min="10754" max="10754" width="16" style="128" bestFit="1" customWidth="1"/>
    <col min="10755" max="10755" width="16.625" style="128" bestFit="1" customWidth="1"/>
    <col min="10756" max="10756" width="13.5" style="128" bestFit="1" customWidth="1"/>
    <col min="10757" max="10758" width="10.875" style="128" bestFit="1" customWidth="1"/>
    <col min="10759" max="10759" width="6.25" style="128" bestFit="1" customWidth="1"/>
    <col min="10760" max="10760" width="8.875" style="128" bestFit="1" customWidth="1"/>
    <col min="10761" max="10761" width="13.875" style="128" bestFit="1" customWidth="1"/>
    <col min="10762" max="10762" width="13.25" style="128" bestFit="1" customWidth="1"/>
    <col min="10763" max="10763" width="16" style="128" bestFit="1" customWidth="1"/>
    <col min="10764" max="10764" width="11.625" style="128" bestFit="1" customWidth="1"/>
    <col min="10765" max="10765" width="16.875" style="128" customWidth="1"/>
    <col min="10766" max="10766" width="13.25" style="128" customWidth="1"/>
    <col min="10767" max="10767" width="18.375" style="128" bestFit="1" customWidth="1"/>
    <col min="10768" max="10768" width="15" style="128" bestFit="1" customWidth="1"/>
    <col min="10769" max="10769" width="14.75" style="128" bestFit="1" customWidth="1"/>
    <col min="10770" max="10770" width="14.625" style="128" bestFit="1" customWidth="1"/>
    <col min="10771" max="10771" width="13.75" style="128" bestFit="1" customWidth="1"/>
    <col min="10772" max="10772" width="14.25" style="128" bestFit="1" customWidth="1"/>
    <col min="10773" max="10773" width="15.125" style="128" customWidth="1"/>
    <col min="10774" max="10774" width="20.5" style="128" bestFit="1" customWidth="1"/>
    <col min="10775" max="10775" width="27.875" style="128" bestFit="1" customWidth="1"/>
    <col min="10776" max="10776" width="6.875" style="128" bestFit="1" customWidth="1"/>
    <col min="10777" max="10777" width="5" style="128" bestFit="1" customWidth="1"/>
    <col min="10778" max="10778" width="8" style="128" bestFit="1" customWidth="1"/>
    <col min="10779" max="10779" width="11.875" style="128" bestFit="1" customWidth="1"/>
    <col min="10780" max="11008" width="9" style="128"/>
    <col min="11009" max="11009" width="3.875" style="128" bestFit="1" customWidth="1"/>
    <col min="11010" max="11010" width="16" style="128" bestFit="1" customWidth="1"/>
    <col min="11011" max="11011" width="16.625" style="128" bestFit="1" customWidth="1"/>
    <col min="11012" max="11012" width="13.5" style="128" bestFit="1" customWidth="1"/>
    <col min="11013" max="11014" width="10.875" style="128" bestFit="1" customWidth="1"/>
    <col min="11015" max="11015" width="6.25" style="128" bestFit="1" customWidth="1"/>
    <col min="11016" max="11016" width="8.875" style="128" bestFit="1" customWidth="1"/>
    <col min="11017" max="11017" width="13.875" style="128" bestFit="1" customWidth="1"/>
    <col min="11018" max="11018" width="13.25" style="128" bestFit="1" customWidth="1"/>
    <col min="11019" max="11019" width="16" style="128" bestFit="1" customWidth="1"/>
    <col min="11020" max="11020" width="11.625" style="128" bestFit="1" customWidth="1"/>
    <col min="11021" max="11021" width="16.875" style="128" customWidth="1"/>
    <col min="11022" max="11022" width="13.25" style="128" customWidth="1"/>
    <col min="11023" max="11023" width="18.375" style="128" bestFit="1" customWidth="1"/>
    <col min="11024" max="11024" width="15" style="128" bestFit="1" customWidth="1"/>
    <col min="11025" max="11025" width="14.75" style="128" bestFit="1" customWidth="1"/>
    <col min="11026" max="11026" width="14.625" style="128" bestFit="1" customWidth="1"/>
    <col min="11027" max="11027" width="13.75" style="128" bestFit="1" customWidth="1"/>
    <col min="11028" max="11028" width="14.25" style="128" bestFit="1" customWidth="1"/>
    <col min="11029" max="11029" width="15.125" style="128" customWidth="1"/>
    <col min="11030" max="11030" width="20.5" style="128" bestFit="1" customWidth="1"/>
    <col min="11031" max="11031" width="27.875" style="128" bestFit="1" customWidth="1"/>
    <col min="11032" max="11032" width="6.875" style="128" bestFit="1" customWidth="1"/>
    <col min="11033" max="11033" width="5" style="128" bestFit="1" customWidth="1"/>
    <col min="11034" max="11034" width="8" style="128" bestFit="1" customWidth="1"/>
    <col min="11035" max="11035" width="11.875" style="128" bestFit="1" customWidth="1"/>
    <col min="11036" max="11264" width="9" style="128"/>
    <col min="11265" max="11265" width="3.875" style="128" bestFit="1" customWidth="1"/>
    <col min="11266" max="11266" width="16" style="128" bestFit="1" customWidth="1"/>
    <col min="11267" max="11267" width="16.625" style="128" bestFit="1" customWidth="1"/>
    <col min="11268" max="11268" width="13.5" style="128" bestFit="1" customWidth="1"/>
    <col min="11269" max="11270" width="10.875" style="128" bestFit="1" customWidth="1"/>
    <col min="11271" max="11271" width="6.25" style="128" bestFit="1" customWidth="1"/>
    <col min="11272" max="11272" width="8.875" style="128" bestFit="1" customWidth="1"/>
    <col min="11273" max="11273" width="13.875" style="128" bestFit="1" customWidth="1"/>
    <col min="11274" max="11274" width="13.25" style="128" bestFit="1" customWidth="1"/>
    <col min="11275" max="11275" width="16" style="128" bestFit="1" customWidth="1"/>
    <col min="11276" max="11276" width="11.625" style="128" bestFit="1" customWidth="1"/>
    <col min="11277" max="11277" width="16.875" style="128" customWidth="1"/>
    <col min="11278" max="11278" width="13.25" style="128" customWidth="1"/>
    <col min="11279" max="11279" width="18.375" style="128" bestFit="1" customWidth="1"/>
    <col min="11280" max="11280" width="15" style="128" bestFit="1" customWidth="1"/>
    <col min="11281" max="11281" width="14.75" style="128" bestFit="1" customWidth="1"/>
    <col min="11282" max="11282" width="14.625" style="128" bestFit="1" customWidth="1"/>
    <col min="11283" max="11283" width="13.75" style="128" bestFit="1" customWidth="1"/>
    <col min="11284" max="11284" width="14.25" style="128" bestFit="1" customWidth="1"/>
    <col min="11285" max="11285" width="15.125" style="128" customWidth="1"/>
    <col min="11286" max="11286" width="20.5" style="128" bestFit="1" customWidth="1"/>
    <col min="11287" max="11287" width="27.875" style="128" bestFit="1" customWidth="1"/>
    <col min="11288" max="11288" width="6.875" style="128" bestFit="1" customWidth="1"/>
    <col min="11289" max="11289" width="5" style="128" bestFit="1" customWidth="1"/>
    <col min="11290" max="11290" width="8" style="128" bestFit="1" customWidth="1"/>
    <col min="11291" max="11291" width="11.875" style="128" bestFit="1" customWidth="1"/>
    <col min="11292" max="11520" width="9" style="128"/>
    <col min="11521" max="11521" width="3.875" style="128" bestFit="1" customWidth="1"/>
    <col min="11522" max="11522" width="16" style="128" bestFit="1" customWidth="1"/>
    <col min="11523" max="11523" width="16.625" style="128" bestFit="1" customWidth="1"/>
    <col min="11524" max="11524" width="13.5" style="128" bestFit="1" customWidth="1"/>
    <col min="11525" max="11526" width="10.875" style="128" bestFit="1" customWidth="1"/>
    <col min="11527" max="11527" width="6.25" style="128" bestFit="1" customWidth="1"/>
    <col min="11528" max="11528" width="8.875" style="128" bestFit="1" customWidth="1"/>
    <col min="11529" max="11529" width="13.875" style="128" bestFit="1" customWidth="1"/>
    <col min="11530" max="11530" width="13.25" style="128" bestFit="1" customWidth="1"/>
    <col min="11531" max="11531" width="16" style="128" bestFit="1" customWidth="1"/>
    <col min="11532" max="11532" width="11.625" style="128" bestFit="1" customWidth="1"/>
    <col min="11533" max="11533" width="16.875" style="128" customWidth="1"/>
    <col min="11534" max="11534" width="13.25" style="128" customWidth="1"/>
    <col min="11535" max="11535" width="18.375" style="128" bestFit="1" customWidth="1"/>
    <col min="11536" max="11536" width="15" style="128" bestFit="1" customWidth="1"/>
    <col min="11537" max="11537" width="14.75" style="128" bestFit="1" customWidth="1"/>
    <col min="11538" max="11538" width="14.625" style="128" bestFit="1" customWidth="1"/>
    <col min="11539" max="11539" width="13.75" style="128" bestFit="1" customWidth="1"/>
    <col min="11540" max="11540" width="14.25" style="128" bestFit="1" customWidth="1"/>
    <col min="11541" max="11541" width="15.125" style="128" customWidth="1"/>
    <col min="11542" max="11542" width="20.5" style="128" bestFit="1" customWidth="1"/>
    <col min="11543" max="11543" width="27.875" style="128" bestFit="1" customWidth="1"/>
    <col min="11544" max="11544" width="6.875" style="128" bestFit="1" customWidth="1"/>
    <col min="11545" max="11545" width="5" style="128" bestFit="1" customWidth="1"/>
    <col min="11546" max="11546" width="8" style="128" bestFit="1" customWidth="1"/>
    <col min="11547" max="11547" width="11.875" style="128" bestFit="1" customWidth="1"/>
    <col min="11548" max="11776" width="9" style="128"/>
    <col min="11777" max="11777" width="3.875" style="128" bestFit="1" customWidth="1"/>
    <col min="11778" max="11778" width="16" style="128" bestFit="1" customWidth="1"/>
    <col min="11779" max="11779" width="16.625" style="128" bestFit="1" customWidth="1"/>
    <col min="11780" max="11780" width="13.5" style="128" bestFit="1" customWidth="1"/>
    <col min="11781" max="11782" width="10.875" style="128" bestFit="1" customWidth="1"/>
    <col min="11783" max="11783" width="6.25" style="128" bestFit="1" customWidth="1"/>
    <col min="11784" max="11784" width="8.875" style="128" bestFit="1" customWidth="1"/>
    <col min="11785" max="11785" width="13.875" style="128" bestFit="1" customWidth="1"/>
    <col min="11786" max="11786" width="13.25" style="128" bestFit="1" customWidth="1"/>
    <col min="11787" max="11787" width="16" style="128" bestFit="1" customWidth="1"/>
    <col min="11788" max="11788" width="11.625" style="128" bestFit="1" customWidth="1"/>
    <col min="11789" max="11789" width="16.875" style="128" customWidth="1"/>
    <col min="11790" max="11790" width="13.25" style="128" customWidth="1"/>
    <col min="11791" max="11791" width="18.375" style="128" bestFit="1" customWidth="1"/>
    <col min="11792" max="11792" width="15" style="128" bestFit="1" customWidth="1"/>
    <col min="11793" max="11793" width="14.75" style="128" bestFit="1" customWidth="1"/>
    <col min="11794" max="11794" width="14.625" style="128" bestFit="1" customWidth="1"/>
    <col min="11795" max="11795" width="13.75" style="128" bestFit="1" customWidth="1"/>
    <col min="11796" max="11796" width="14.25" style="128" bestFit="1" customWidth="1"/>
    <col min="11797" max="11797" width="15.125" style="128" customWidth="1"/>
    <col min="11798" max="11798" width="20.5" style="128" bestFit="1" customWidth="1"/>
    <col min="11799" max="11799" width="27.875" style="128" bestFit="1" customWidth="1"/>
    <col min="11800" max="11800" width="6.875" style="128" bestFit="1" customWidth="1"/>
    <col min="11801" max="11801" width="5" style="128" bestFit="1" customWidth="1"/>
    <col min="11802" max="11802" width="8" style="128" bestFit="1" customWidth="1"/>
    <col min="11803" max="11803" width="11.875" style="128" bestFit="1" customWidth="1"/>
    <col min="11804" max="12032" width="9" style="128"/>
    <col min="12033" max="12033" width="3.875" style="128" bestFit="1" customWidth="1"/>
    <col min="12034" max="12034" width="16" style="128" bestFit="1" customWidth="1"/>
    <col min="12035" max="12035" width="16.625" style="128" bestFit="1" customWidth="1"/>
    <col min="12036" max="12036" width="13.5" style="128" bestFit="1" customWidth="1"/>
    <col min="12037" max="12038" width="10.875" style="128" bestFit="1" customWidth="1"/>
    <col min="12039" max="12039" width="6.25" style="128" bestFit="1" customWidth="1"/>
    <col min="12040" max="12040" width="8.875" style="128" bestFit="1" customWidth="1"/>
    <col min="12041" max="12041" width="13.875" style="128" bestFit="1" customWidth="1"/>
    <col min="12042" max="12042" width="13.25" style="128" bestFit="1" customWidth="1"/>
    <col min="12043" max="12043" width="16" style="128" bestFit="1" customWidth="1"/>
    <col min="12044" max="12044" width="11.625" style="128" bestFit="1" customWidth="1"/>
    <col min="12045" max="12045" width="16.875" style="128" customWidth="1"/>
    <col min="12046" max="12046" width="13.25" style="128" customWidth="1"/>
    <col min="12047" max="12047" width="18.375" style="128" bestFit="1" customWidth="1"/>
    <col min="12048" max="12048" width="15" style="128" bestFit="1" customWidth="1"/>
    <col min="12049" max="12049" width="14.75" style="128" bestFit="1" customWidth="1"/>
    <col min="12050" max="12050" width="14.625" style="128" bestFit="1" customWidth="1"/>
    <col min="12051" max="12051" width="13.75" style="128" bestFit="1" customWidth="1"/>
    <col min="12052" max="12052" width="14.25" style="128" bestFit="1" customWidth="1"/>
    <col min="12053" max="12053" width="15.125" style="128" customWidth="1"/>
    <col min="12054" max="12054" width="20.5" style="128" bestFit="1" customWidth="1"/>
    <col min="12055" max="12055" width="27.875" style="128" bestFit="1" customWidth="1"/>
    <col min="12056" max="12056" width="6.875" style="128" bestFit="1" customWidth="1"/>
    <col min="12057" max="12057" width="5" style="128" bestFit="1" customWidth="1"/>
    <col min="12058" max="12058" width="8" style="128" bestFit="1" customWidth="1"/>
    <col min="12059" max="12059" width="11.875" style="128" bestFit="1" customWidth="1"/>
    <col min="12060" max="12288" width="9" style="128"/>
    <col min="12289" max="12289" width="3.875" style="128" bestFit="1" customWidth="1"/>
    <col min="12290" max="12290" width="16" style="128" bestFit="1" customWidth="1"/>
    <col min="12291" max="12291" width="16.625" style="128" bestFit="1" customWidth="1"/>
    <col min="12292" max="12292" width="13.5" style="128" bestFit="1" customWidth="1"/>
    <col min="12293" max="12294" width="10.875" style="128" bestFit="1" customWidth="1"/>
    <col min="12295" max="12295" width="6.25" style="128" bestFit="1" customWidth="1"/>
    <col min="12296" max="12296" width="8.875" style="128" bestFit="1" customWidth="1"/>
    <col min="12297" max="12297" width="13.875" style="128" bestFit="1" customWidth="1"/>
    <col min="12298" max="12298" width="13.25" style="128" bestFit="1" customWidth="1"/>
    <col min="12299" max="12299" width="16" style="128" bestFit="1" customWidth="1"/>
    <col min="12300" max="12300" width="11.625" style="128" bestFit="1" customWidth="1"/>
    <col min="12301" max="12301" width="16.875" style="128" customWidth="1"/>
    <col min="12302" max="12302" width="13.25" style="128" customWidth="1"/>
    <col min="12303" max="12303" width="18.375" style="128" bestFit="1" customWidth="1"/>
    <col min="12304" max="12304" width="15" style="128" bestFit="1" customWidth="1"/>
    <col min="12305" max="12305" width="14.75" style="128" bestFit="1" customWidth="1"/>
    <col min="12306" max="12306" width="14.625" style="128" bestFit="1" customWidth="1"/>
    <col min="12307" max="12307" width="13.75" style="128" bestFit="1" customWidth="1"/>
    <col min="12308" max="12308" width="14.25" style="128" bestFit="1" customWidth="1"/>
    <col min="12309" max="12309" width="15.125" style="128" customWidth="1"/>
    <col min="12310" max="12310" width="20.5" style="128" bestFit="1" customWidth="1"/>
    <col min="12311" max="12311" width="27.875" style="128" bestFit="1" customWidth="1"/>
    <col min="12312" max="12312" width="6.875" style="128" bestFit="1" customWidth="1"/>
    <col min="12313" max="12313" width="5" style="128" bestFit="1" customWidth="1"/>
    <col min="12314" max="12314" width="8" style="128" bestFit="1" customWidth="1"/>
    <col min="12315" max="12315" width="11.875" style="128" bestFit="1" customWidth="1"/>
    <col min="12316" max="12544" width="9" style="128"/>
    <col min="12545" max="12545" width="3.875" style="128" bestFit="1" customWidth="1"/>
    <col min="12546" max="12546" width="16" style="128" bestFit="1" customWidth="1"/>
    <col min="12547" max="12547" width="16.625" style="128" bestFit="1" customWidth="1"/>
    <col min="12548" max="12548" width="13.5" style="128" bestFit="1" customWidth="1"/>
    <col min="12549" max="12550" width="10.875" style="128" bestFit="1" customWidth="1"/>
    <col min="12551" max="12551" width="6.25" style="128" bestFit="1" customWidth="1"/>
    <col min="12552" max="12552" width="8.875" style="128" bestFit="1" customWidth="1"/>
    <col min="12553" max="12553" width="13.875" style="128" bestFit="1" customWidth="1"/>
    <col min="12554" max="12554" width="13.25" style="128" bestFit="1" customWidth="1"/>
    <col min="12555" max="12555" width="16" style="128" bestFit="1" customWidth="1"/>
    <col min="12556" max="12556" width="11.625" style="128" bestFit="1" customWidth="1"/>
    <col min="12557" max="12557" width="16.875" style="128" customWidth="1"/>
    <col min="12558" max="12558" width="13.25" style="128" customWidth="1"/>
    <col min="12559" max="12559" width="18.375" style="128" bestFit="1" customWidth="1"/>
    <col min="12560" max="12560" width="15" style="128" bestFit="1" customWidth="1"/>
    <col min="12561" max="12561" width="14.75" style="128" bestFit="1" customWidth="1"/>
    <col min="12562" max="12562" width="14.625" style="128" bestFit="1" customWidth="1"/>
    <col min="12563" max="12563" width="13.75" style="128" bestFit="1" customWidth="1"/>
    <col min="12564" max="12564" width="14.25" style="128" bestFit="1" customWidth="1"/>
    <col min="12565" max="12565" width="15.125" style="128" customWidth="1"/>
    <col min="12566" max="12566" width="20.5" style="128" bestFit="1" customWidth="1"/>
    <col min="12567" max="12567" width="27.875" style="128" bestFit="1" customWidth="1"/>
    <col min="12568" max="12568" width="6.875" style="128" bestFit="1" customWidth="1"/>
    <col min="12569" max="12569" width="5" style="128" bestFit="1" customWidth="1"/>
    <col min="12570" max="12570" width="8" style="128" bestFit="1" customWidth="1"/>
    <col min="12571" max="12571" width="11.875" style="128" bestFit="1" customWidth="1"/>
    <col min="12572" max="12800" width="9" style="128"/>
    <col min="12801" max="12801" width="3.875" style="128" bestFit="1" customWidth="1"/>
    <col min="12802" max="12802" width="16" style="128" bestFit="1" customWidth="1"/>
    <col min="12803" max="12803" width="16.625" style="128" bestFit="1" customWidth="1"/>
    <col min="12804" max="12804" width="13.5" style="128" bestFit="1" customWidth="1"/>
    <col min="12805" max="12806" width="10.875" style="128" bestFit="1" customWidth="1"/>
    <col min="12807" max="12807" width="6.25" style="128" bestFit="1" customWidth="1"/>
    <col min="12808" max="12808" width="8.875" style="128" bestFit="1" customWidth="1"/>
    <col min="12809" max="12809" width="13.875" style="128" bestFit="1" customWidth="1"/>
    <col min="12810" max="12810" width="13.25" style="128" bestFit="1" customWidth="1"/>
    <col min="12811" max="12811" width="16" style="128" bestFit="1" customWidth="1"/>
    <col min="12812" max="12812" width="11.625" style="128" bestFit="1" customWidth="1"/>
    <col min="12813" max="12813" width="16.875" style="128" customWidth="1"/>
    <col min="12814" max="12814" width="13.25" style="128" customWidth="1"/>
    <col min="12815" max="12815" width="18.375" style="128" bestFit="1" customWidth="1"/>
    <col min="12816" max="12816" width="15" style="128" bestFit="1" customWidth="1"/>
    <col min="12817" max="12817" width="14.75" style="128" bestFit="1" customWidth="1"/>
    <col min="12818" max="12818" width="14.625" style="128" bestFit="1" customWidth="1"/>
    <col min="12819" max="12819" width="13.75" style="128" bestFit="1" customWidth="1"/>
    <col min="12820" max="12820" width="14.25" style="128" bestFit="1" customWidth="1"/>
    <col min="12821" max="12821" width="15.125" style="128" customWidth="1"/>
    <col min="12822" max="12822" width="20.5" style="128" bestFit="1" customWidth="1"/>
    <col min="12823" max="12823" width="27.875" style="128" bestFit="1" customWidth="1"/>
    <col min="12824" max="12824" width="6.875" style="128" bestFit="1" customWidth="1"/>
    <col min="12825" max="12825" width="5" style="128" bestFit="1" customWidth="1"/>
    <col min="12826" max="12826" width="8" style="128" bestFit="1" customWidth="1"/>
    <col min="12827" max="12827" width="11.875" style="128" bestFit="1" customWidth="1"/>
    <col min="12828" max="13056" width="9" style="128"/>
    <col min="13057" max="13057" width="3.875" style="128" bestFit="1" customWidth="1"/>
    <col min="13058" max="13058" width="16" style="128" bestFit="1" customWidth="1"/>
    <col min="13059" max="13059" width="16.625" style="128" bestFit="1" customWidth="1"/>
    <col min="13060" max="13060" width="13.5" style="128" bestFit="1" customWidth="1"/>
    <col min="13061" max="13062" width="10.875" style="128" bestFit="1" customWidth="1"/>
    <col min="13063" max="13063" width="6.25" style="128" bestFit="1" customWidth="1"/>
    <col min="13064" max="13064" width="8.875" style="128" bestFit="1" customWidth="1"/>
    <col min="13065" max="13065" width="13.875" style="128" bestFit="1" customWidth="1"/>
    <col min="13066" max="13066" width="13.25" style="128" bestFit="1" customWidth="1"/>
    <col min="13067" max="13067" width="16" style="128" bestFit="1" customWidth="1"/>
    <col min="13068" max="13068" width="11.625" style="128" bestFit="1" customWidth="1"/>
    <col min="13069" max="13069" width="16.875" style="128" customWidth="1"/>
    <col min="13070" max="13070" width="13.25" style="128" customWidth="1"/>
    <col min="13071" max="13071" width="18.375" style="128" bestFit="1" customWidth="1"/>
    <col min="13072" max="13072" width="15" style="128" bestFit="1" customWidth="1"/>
    <col min="13073" max="13073" width="14.75" style="128" bestFit="1" customWidth="1"/>
    <col min="13074" max="13074" width="14.625" style="128" bestFit="1" customWidth="1"/>
    <col min="13075" max="13075" width="13.75" style="128" bestFit="1" customWidth="1"/>
    <col min="13076" max="13076" width="14.25" style="128" bestFit="1" customWidth="1"/>
    <col min="13077" max="13077" width="15.125" style="128" customWidth="1"/>
    <col min="13078" max="13078" width="20.5" style="128" bestFit="1" customWidth="1"/>
    <col min="13079" max="13079" width="27.875" style="128" bestFit="1" customWidth="1"/>
    <col min="13080" max="13080" width="6.875" style="128" bestFit="1" customWidth="1"/>
    <col min="13081" max="13081" width="5" style="128" bestFit="1" customWidth="1"/>
    <col min="13082" max="13082" width="8" style="128" bestFit="1" customWidth="1"/>
    <col min="13083" max="13083" width="11.875" style="128" bestFit="1" customWidth="1"/>
    <col min="13084" max="13312" width="9" style="128"/>
    <col min="13313" max="13313" width="3.875" style="128" bestFit="1" customWidth="1"/>
    <col min="13314" max="13314" width="16" style="128" bestFit="1" customWidth="1"/>
    <col min="13315" max="13315" width="16.625" style="128" bestFit="1" customWidth="1"/>
    <col min="13316" max="13316" width="13.5" style="128" bestFit="1" customWidth="1"/>
    <col min="13317" max="13318" width="10.875" style="128" bestFit="1" customWidth="1"/>
    <col min="13319" max="13319" width="6.25" style="128" bestFit="1" customWidth="1"/>
    <col min="13320" max="13320" width="8.875" style="128" bestFit="1" customWidth="1"/>
    <col min="13321" max="13321" width="13.875" style="128" bestFit="1" customWidth="1"/>
    <col min="13322" max="13322" width="13.25" style="128" bestFit="1" customWidth="1"/>
    <col min="13323" max="13323" width="16" style="128" bestFit="1" customWidth="1"/>
    <col min="13324" max="13324" width="11.625" style="128" bestFit="1" customWidth="1"/>
    <col min="13325" max="13325" width="16.875" style="128" customWidth="1"/>
    <col min="13326" max="13326" width="13.25" style="128" customWidth="1"/>
    <col min="13327" max="13327" width="18.375" style="128" bestFit="1" customWidth="1"/>
    <col min="13328" max="13328" width="15" style="128" bestFit="1" customWidth="1"/>
    <col min="13329" max="13329" width="14.75" style="128" bestFit="1" customWidth="1"/>
    <col min="13330" max="13330" width="14.625" style="128" bestFit="1" customWidth="1"/>
    <col min="13331" max="13331" width="13.75" style="128" bestFit="1" customWidth="1"/>
    <col min="13332" max="13332" width="14.25" style="128" bestFit="1" customWidth="1"/>
    <col min="13333" max="13333" width="15.125" style="128" customWidth="1"/>
    <col min="13334" max="13334" width="20.5" style="128" bestFit="1" customWidth="1"/>
    <col min="13335" max="13335" width="27.875" style="128" bestFit="1" customWidth="1"/>
    <col min="13336" max="13336" width="6.875" style="128" bestFit="1" customWidth="1"/>
    <col min="13337" max="13337" width="5" style="128" bestFit="1" customWidth="1"/>
    <col min="13338" max="13338" width="8" style="128" bestFit="1" customWidth="1"/>
    <col min="13339" max="13339" width="11.875" style="128" bestFit="1" customWidth="1"/>
    <col min="13340" max="13568" width="9" style="128"/>
    <col min="13569" max="13569" width="3.875" style="128" bestFit="1" customWidth="1"/>
    <col min="13570" max="13570" width="16" style="128" bestFit="1" customWidth="1"/>
    <col min="13571" max="13571" width="16.625" style="128" bestFit="1" customWidth="1"/>
    <col min="13572" max="13572" width="13.5" style="128" bestFit="1" customWidth="1"/>
    <col min="13573" max="13574" width="10.875" style="128" bestFit="1" customWidth="1"/>
    <col min="13575" max="13575" width="6.25" style="128" bestFit="1" customWidth="1"/>
    <col min="13576" max="13576" width="8.875" style="128" bestFit="1" customWidth="1"/>
    <col min="13577" max="13577" width="13.875" style="128" bestFit="1" customWidth="1"/>
    <col min="13578" max="13578" width="13.25" style="128" bestFit="1" customWidth="1"/>
    <col min="13579" max="13579" width="16" style="128" bestFit="1" customWidth="1"/>
    <col min="13580" max="13580" width="11.625" style="128" bestFit="1" customWidth="1"/>
    <col min="13581" max="13581" width="16.875" style="128" customWidth="1"/>
    <col min="13582" max="13582" width="13.25" style="128" customWidth="1"/>
    <col min="13583" max="13583" width="18.375" style="128" bestFit="1" customWidth="1"/>
    <col min="13584" max="13584" width="15" style="128" bestFit="1" customWidth="1"/>
    <col min="13585" max="13585" width="14.75" style="128" bestFit="1" customWidth="1"/>
    <col min="13586" max="13586" width="14.625" style="128" bestFit="1" customWidth="1"/>
    <col min="13587" max="13587" width="13.75" style="128" bestFit="1" customWidth="1"/>
    <col min="13588" max="13588" width="14.25" style="128" bestFit="1" customWidth="1"/>
    <col min="13589" max="13589" width="15.125" style="128" customWidth="1"/>
    <col min="13590" max="13590" width="20.5" style="128" bestFit="1" customWidth="1"/>
    <col min="13591" max="13591" width="27.875" style="128" bestFit="1" customWidth="1"/>
    <col min="13592" max="13592" width="6.875" style="128" bestFit="1" customWidth="1"/>
    <col min="13593" max="13593" width="5" style="128" bestFit="1" customWidth="1"/>
    <col min="13594" max="13594" width="8" style="128" bestFit="1" customWidth="1"/>
    <col min="13595" max="13595" width="11.875" style="128" bestFit="1" customWidth="1"/>
    <col min="13596" max="13824" width="9" style="128"/>
    <col min="13825" max="13825" width="3.875" style="128" bestFit="1" customWidth="1"/>
    <col min="13826" max="13826" width="16" style="128" bestFit="1" customWidth="1"/>
    <col min="13827" max="13827" width="16.625" style="128" bestFit="1" customWidth="1"/>
    <col min="13828" max="13828" width="13.5" style="128" bestFit="1" customWidth="1"/>
    <col min="13829" max="13830" width="10.875" style="128" bestFit="1" customWidth="1"/>
    <col min="13831" max="13831" width="6.25" style="128" bestFit="1" customWidth="1"/>
    <col min="13832" max="13832" width="8.875" style="128" bestFit="1" customWidth="1"/>
    <col min="13833" max="13833" width="13.875" style="128" bestFit="1" customWidth="1"/>
    <col min="13834" max="13834" width="13.25" style="128" bestFit="1" customWidth="1"/>
    <col min="13835" max="13835" width="16" style="128" bestFit="1" customWidth="1"/>
    <col min="13836" max="13836" width="11.625" style="128" bestFit="1" customWidth="1"/>
    <col min="13837" max="13837" width="16.875" style="128" customWidth="1"/>
    <col min="13838" max="13838" width="13.25" style="128" customWidth="1"/>
    <col min="13839" max="13839" width="18.375" style="128" bestFit="1" customWidth="1"/>
    <col min="13840" max="13840" width="15" style="128" bestFit="1" customWidth="1"/>
    <col min="13841" max="13841" width="14.75" style="128" bestFit="1" customWidth="1"/>
    <col min="13842" max="13842" width="14.625" style="128" bestFit="1" customWidth="1"/>
    <col min="13843" max="13843" width="13.75" style="128" bestFit="1" customWidth="1"/>
    <col min="13844" max="13844" width="14.25" style="128" bestFit="1" customWidth="1"/>
    <col min="13845" max="13845" width="15.125" style="128" customWidth="1"/>
    <col min="13846" max="13846" width="20.5" style="128" bestFit="1" customWidth="1"/>
    <col min="13847" max="13847" width="27.875" style="128" bestFit="1" customWidth="1"/>
    <col min="13848" max="13848" width="6.875" style="128" bestFit="1" customWidth="1"/>
    <col min="13849" max="13849" width="5" style="128" bestFit="1" customWidth="1"/>
    <col min="13850" max="13850" width="8" style="128" bestFit="1" customWidth="1"/>
    <col min="13851" max="13851" width="11.875" style="128" bestFit="1" customWidth="1"/>
    <col min="13852" max="14080" width="9" style="128"/>
    <col min="14081" max="14081" width="3.875" style="128" bestFit="1" customWidth="1"/>
    <col min="14082" max="14082" width="16" style="128" bestFit="1" customWidth="1"/>
    <col min="14083" max="14083" width="16.625" style="128" bestFit="1" customWidth="1"/>
    <col min="14084" max="14084" width="13.5" style="128" bestFit="1" customWidth="1"/>
    <col min="14085" max="14086" width="10.875" style="128" bestFit="1" customWidth="1"/>
    <col min="14087" max="14087" width="6.25" style="128" bestFit="1" customWidth="1"/>
    <col min="14088" max="14088" width="8.875" style="128" bestFit="1" customWidth="1"/>
    <col min="14089" max="14089" width="13.875" style="128" bestFit="1" customWidth="1"/>
    <col min="14090" max="14090" width="13.25" style="128" bestFit="1" customWidth="1"/>
    <col min="14091" max="14091" width="16" style="128" bestFit="1" customWidth="1"/>
    <col min="14092" max="14092" width="11.625" style="128" bestFit="1" customWidth="1"/>
    <col min="14093" max="14093" width="16.875" style="128" customWidth="1"/>
    <col min="14094" max="14094" width="13.25" style="128" customWidth="1"/>
    <col min="14095" max="14095" width="18.375" style="128" bestFit="1" customWidth="1"/>
    <col min="14096" max="14096" width="15" style="128" bestFit="1" customWidth="1"/>
    <col min="14097" max="14097" width="14.75" style="128" bestFit="1" customWidth="1"/>
    <col min="14098" max="14098" width="14.625" style="128" bestFit="1" customWidth="1"/>
    <col min="14099" max="14099" width="13.75" style="128" bestFit="1" customWidth="1"/>
    <col min="14100" max="14100" width="14.25" style="128" bestFit="1" customWidth="1"/>
    <col min="14101" max="14101" width="15.125" style="128" customWidth="1"/>
    <col min="14102" max="14102" width="20.5" style="128" bestFit="1" customWidth="1"/>
    <col min="14103" max="14103" width="27.875" style="128" bestFit="1" customWidth="1"/>
    <col min="14104" max="14104" width="6.875" style="128" bestFit="1" customWidth="1"/>
    <col min="14105" max="14105" width="5" style="128" bestFit="1" customWidth="1"/>
    <col min="14106" max="14106" width="8" style="128" bestFit="1" customWidth="1"/>
    <col min="14107" max="14107" width="11.875" style="128" bestFit="1" customWidth="1"/>
    <col min="14108" max="14336" width="9" style="128"/>
    <col min="14337" max="14337" width="3.875" style="128" bestFit="1" customWidth="1"/>
    <col min="14338" max="14338" width="16" style="128" bestFit="1" customWidth="1"/>
    <col min="14339" max="14339" width="16.625" style="128" bestFit="1" customWidth="1"/>
    <col min="14340" max="14340" width="13.5" style="128" bestFit="1" customWidth="1"/>
    <col min="14341" max="14342" width="10.875" style="128" bestFit="1" customWidth="1"/>
    <col min="14343" max="14343" width="6.25" style="128" bestFit="1" customWidth="1"/>
    <col min="14344" max="14344" width="8.875" style="128" bestFit="1" customWidth="1"/>
    <col min="14345" max="14345" width="13.875" style="128" bestFit="1" customWidth="1"/>
    <col min="14346" max="14346" width="13.25" style="128" bestFit="1" customWidth="1"/>
    <col min="14347" max="14347" width="16" style="128" bestFit="1" customWidth="1"/>
    <col min="14348" max="14348" width="11.625" style="128" bestFit="1" customWidth="1"/>
    <col min="14349" max="14349" width="16.875" style="128" customWidth="1"/>
    <col min="14350" max="14350" width="13.25" style="128" customWidth="1"/>
    <col min="14351" max="14351" width="18.375" style="128" bestFit="1" customWidth="1"/>
    <col min="14352" max="14352" width="15" style="128" bestFit="1" customWidth="1"/>
    <col min="14353" max="14353" width="14.75" style="128" bestFit="1" customWidth="1"/>
    <col min="14354" max="14354" width="14.625" style="128" bestFit="1" customWidth="1"/>
    <col min="14355" max="14355" width="13.75" style="128" bestFit="1" customWidth="1"/>
    <col min="14356" max="14356" width="14.25" style="128" bestFit="1" customWidth="1"/>
    <col min="14357" max="14357" width="15.125" style="128" customWidth="1"/>
    <col min="14358" max="14358" width="20.5" style="128" bestFit="1" customWidth="1"/>
    <col min="14359" max="14359" width="27.875" style="128" bestFit="1" customWidth="1"/>
    <col min="14360" max="14360" width="6.875" style="128" bestFit="1" customWidth="1"/>
    <col min="14361" max="14361" width="5" style="128" bestFit="1" customWidth="1"/>
    <col min="14362" max="14362" width="8" style="128" bestFit="1" customWidth="1"/>
    <col min="14363" max="14363" width="11.875" style="128" bestFit="1" customWidth="1"/>
    <col min="14364" max="14592" width="9" style="128"/>
    <col min="14593" max="14593" width="3.875" style="128" bestFit="1" customWidth="1"/>
    <col min="14594" max="14594" width="16" style="128" bestFit="1" customWidth="1"/>
    <col min="14595" max="14595" width="16.625" style="128" bestFit="1" customWidth="1"/>
    <col min="14596" max="14596" width="13.5" style="128" bestFit="1" customWidth="1"/>
    <col min="14597" max="14598" width="10.875" style="128" bestFit="1" customWidth="1"/>
    <col min="14599" max="14599" width="6.25" style="128" bestFit="1" customWidth="1"/>
    <col min="14600" max="14600" width="8.875" style="128" bestFit="1" customWidth="1"/>
    <col min="14601" max="14601" width="13.875" style="128" bestFit="1" customWidth="1"/>
    <col min="14602" max="14602" width="13.25" style="128" bestFit="1" customWidth="1"/>
    <col min="14603" max="14603" width="16" style="128" bestFit="1" customWidth="1"/>
    <col min="14604" max="14604" width="11.625" style="128" bestFit="1" customWidth="1"/>
    <col min="14605" max="14605" width="16.875" style="128" customWidth="1"/>
    <col min="14606" max="14606" width="13.25" style="128" customWidth="1"/>
    <col min="14607" max="14607" width="18.375" style="128" bestFit="1" customWidth="1"/>
    <col min="14608" max="14608" width="15" style="128" bestFit="1" customWidth="1"/>
    <col min="14609" max="14609" width="14.75" style="128" bestFit="1" customWidth="1"/>
    <col min="14610" max="14610" width="14.625" style="128" bestFit="1" customWidth="1"/>
    <col min="14611" max="14611" width="13.75" style="128" bestFit="1" customWidth="1"/>
    <col min="14612" max="14612" width="14.25" style="128" bestFit="1" customWidth="1"/>
    <col min="14613" max="14613" width="15.125" style="128" customWidth="1"/>
    <col min="14614" max="14614" width="20.5" style="128" bestFit="1" customWidth="1"/>
    <col min="14615" max="14615" width="27.875" style="128" bestFit="1" customWidth="1"/>
    <col min="14616" max="14616" width="6.875" style="128" bestFit="1" customWidth="1"/>
    <col min="14617" max="14617" width="5" style="128" bestFit="1" customWidth="1"/>
    <col min="14618" max="14618" width="8" style="128" bestFit="1" customWidth="1"/>
    <col min="14619" max="14619" width="11.875" style="128" bestFit="1" customWidth="1"/>
    <col min="14620" max="14848" width="9" style="128"/>
    <col min="14849" max="14849" width="3.875" style="128" bestFit="1" customWidth="1"/>
    <col min="14850" max="14850" width="16" style="128" bestFit="1" customWidth="1"/>
    <col min="14851" max="14851" width="16.625" style="128" bestFit="1" customWidth="1"/>
    <col min="14852" max="14852" width="13.5" style="128" bestFit="1" customWidth="1"/>
    <col min="14853" max="14854" width="10.875" style="128" bestFit="1" customWidth="1"/>
    <col min="14855" max="14855" width="6.25" style="128" bestFit="1" customWidth="1"/>
    <col min="14856" max="14856" width="8.875" style="128" bestFit="1" customWidth="1"/>
    <col min="14857" max="14857" width="13.875" style="128" bestFit="1" customWidth="1"/>
    <col min="14858" max="14858" width="13.25" style="128" bestFit="1" customWidth="1"/>
    <col min="14859" max="14859" width="16" style="128" bestFit="1" customWidth="1"/>
    <col min="14860" max="14860" width="11.625" style="128" bestFit="1" customWidth="1"/>
    <col min="14861" max="14861" width="16.875" style="128" customWidth="1"/>
    <col min="14862" max="14862" width="13.25" style="128" customWidth="1"/>
    <col min="14863" max="14863" width="18.375" style="128" bestFit="1" customWidth="1"/>
    <col min="14864" max="14864" width="15" style="128" bestFit="1" customWidth="1"/>
    <col min="14865" max="14865" width="14.75" style="128" bestFit="1" customWidth="1"/>
    <col min="14866" max="14866" width="14.625" style="128" bestFit="1" customWidth="1"/>
    <col min="14867" max="14867" width="13.75" style="128" bestFit="1" customWidth="1"/>
    <col min="14868" max="14868" width="14.25" style="128" bestFit="1" customWidth="1"/>
    <col min="14869" max="14869" width="15.125" style="128" customWidth="1"/>
    <col min="14870" max="14870" width="20.5" style="128" bestFit="1" customWidth="1"/>
    <col min="14871" max="14871" width="27.875" style="128" bestFit="1" customWidth="1"/>
    <col min="14872" max="14872" width="6.875" style="128" bestFit="1" customWidth="1"/>
    <col min="14873" max="14873" width="5" style="128" bestFit="1" customWidth="1"/>
    <col min="14874" max="14874" width="8" style="128" bestFit="1" customWidth="1"/>
    <col min="14875" max="14875" width="11.875" style="128" bestFit="1" customWidth="1"/>
    <col min="14876" max="15104" width="9" style="128"/>
    <col min="15105" max="15105" width="3.875" style="128" bestFit="1" customWidth="1"/>
    <col min="15106" max="15106" width="16" style="128" bestFit="1" customWidth="1"/>
    <col min="15107" max="15107" width="16.625" style="128" bestFit="1" customWidth="1"/>
    <col min="15108" max="15108" width="13.5" style="128" bestFit="1" customWidth="1"/>
    <col min="15109" max="15110" width="10.875" style="128" bestFit="1" customWidth="1"/>
    <col min="15111" max="15111" width="6.25" style="128" bestFit="1" customWidth="1"/>
    <col min="15112" max="15112" width="8.875" style="128" bestFit="1" customWidth="1"/>
    <col min="15113" max="15113" width="13.875" style="128" bestFit="1" customWidth="1"/>
    <col min="15114" max="15114" width="13.25" style="128" bestFit="1" customWidth="1"/>
    <col min="15115" max="15115" width="16" style="128" bestFit="1" customWidth="1"/>
    <col min="15116" max="15116" width="11.625" style="128" bestFit="1" customWidth="1"/>
    <col min="15117" max="15117" width="16.875" style="128" customWidth="1"/>
    <col min="15118" max="15118" width="13.25" style="128" customWidth="1"/>
    <col min="15119" max="15119" width="18.375" style="128" bestFit="1" customWidth="1"/>
    <col min="15120" max="15120" width="15" style="128" bestFit="1" customWidth="1"/>
    <col min="15121" max="15121" width="14.75" style="128" bestFit="1" customWidth="1"/>
    <col min="15122" max="15122" width="14.625" style="128" bestFit="1" customWidth="1"/>
    <col min="15123" max="15123" width="13.75" style="128" bestFit="1" customWidth="1"/>
    <col min="15124" max="15124" width="14.25" style="128" bestFit="1" customWidth="1"/>
    <col min="15125" max="15125" width="15.125" style="128" customWidth="1"/>
    <col min="15126" max="15126" width="20.5" style="128" bestFit="1" customWidth="1"/>
    <col min="15127" max="15127" width="27.875" style="128" bestFit="1" customWidth="1"/>
    <col min="15128" max="15128" width="6.875" style="128" bestFit="1" customWidth="1"/>
    <col min="15129" max="15129" width="5" style="128" bestFit="1" customWidth="1"/>
    <col min="15130" max="15130" width="8" style="128" bestFit="1" customWidth="1"/>
    <col min="15131" max="15131" width="11.875" style="128" bestFit="1" customWidth="1"/>
    <col min="15132" max="15360" width="9" style="128"/>
    <col min="15361" max="15361" width="3.875" style="128" bestFit="1" customWidth="1"/>
    <col min="15362" max="15362" width="16" style="128" bestFit="1" customWidth="1"/>
    <col min="15363" max="15363" width="16.625" style="128" bestFit="1" customWidth="1"/>
    <col min="15364" max="15364" width="13.5" style="128" bestFit="1" customWidth="1"/>
    <col min="15365" max="15366" width="10.875" style="128" bestFit="1" customWidth="1"/>
    <col min="15367" max="15367" width="6.25" style="128" bestFit="1" customWidth="1"/>
    <col min="15368" max="15368" width="8.875" style="128" bestFit="1" customWidth="1"/>
    <col min="15369" max="15369" width="13.875" style="128" bestFit="1" customWidth="1"/>
    <col min="15370" max="15370" width="13.25" style="128" bestFit="1" customWidth="1"/>
    <col min="15371" max="15371" width="16" style="128" bestFit="1" customWidth="1"/>
    <col min="15372" max="15372" width="11.625" style="128" bestFit="1" customWidth="1"/>
    <col min="15373" max="15373" width="16.875" style="128" customWidth="1"/>
    <col min="15374" max="15374" width="13.25" style="128" customWidth="1"/>
    <col min="15375" max="15375" width="18.375" style="128" bestFit="1" customWidth="1"/>
    <col min="15376" max="15376" width="15" style="128" bestFit="1" customWidth="1"/>
    <col min="15377" max="15377" width="14.75" style="128" bestFit="1" customWidth="1"/>
    <col min="15378" max="15378" width="14.625" style="128" bestFit="1" customWidth="1"/>
    <col min="15379" max="15379" width="13.75" style="128" bestFit="1" customWidth="1"/>
    <col min="15380" max="15380" width="14.25" style="128" bestFit="1" customWidth="1"/>
    <col min="15381" max="15381" width="15.125" style="128" customWidth="1"/>
    <col min="15382" max="15382" width="20.5" style="128" bestFit="1" customWidth="1"/>
    <col min="15383" max="15383" width="27.875" style="128" bestFit="1" customWidth="1"/>
    <col min="15384" max="15384" width="6.875" style="128" bestFit="1" customWidth="1"/>
    <col min="15385" max="15385" width="5" style="128" bestFit="1" customWidth="1"/>
    <col min="15386" max="15386" width="8" style="128" bestFit="1" customWidth="1"/>
    <col min="15387" max="15387" width="11.875" style="128" bestFit="1" customWidth="1"/>
    <col min="15388" max="15616" width="9" style="128"/>
    <col min="15617" max="15617" width="3.875" style="128" bestFit="1" customWidth="1"/>
    <col min="15618" max="15618" width="16" style="128" bestFit="1" customWidth="1"/>
    <col min="15619" max="15619" width="16.625" style="128" bestFit="1" customWidth="1"/>
    <col min="15620" max="15620" width="13.5" style="128" bestFit="1" customWidth="1"/>
    <col min="15621" max="15622" width="10.875" style="128" bestFit="1" customWidth="1"/>
    <col min="15623" max="15623" width="6.25" style="128" bestFit="1" customWidth="1"/>
    <col min="15624" max="15624" width="8.875" style="128" bestFit="1" customWidth="1"/>
    <col min="15625" max="15625" width="13.875" style="128" bestFit="1" customWidth="1"/>
    <col min="15626" max="15626" width="13.25" style="128" bestFit="1" customWidth="1"/>
    <col min="15627" max="15627" width="16" style="128" bestFit="1" customWidth="1"/>
    <col min="15628" max="15628" width="11.625" style="128" bestFit="1" customWidth="1"/>
    <col min="15629" max="15629" width="16.875" style="128" customWidth="1"/>
    <col min="15630" max="15630" width="13.25" style="128" customWidth="1"/>
    <col min="15631" max="15631" width="18.375" style="128" bestFit="1" customWidth="1"/>
    <col min="15632" max="15632" width="15" style="128" bestFit="1" customWidth="1"/>
    <col min="15633" max="15633" width="14.75" style="128" bestFit="1" customWidth="1"/>
    <col min="15634" max="15634" width="14.625" style="128" bestFit="1" customWidth="1"/>
    <col min="15635" max="15635" width="13.75" style="128" bestFit="1" customWidth="1"/>
    <col min="15636" max="15636" width="14.25" style="128" bestFit="1" customWidth="1"/>
    <col min="15637" max="15637" width="15.125" style="128" customWidth="1"/>
    <col min="15638" max="15638" width="20.5" style="128" bestFit="1" customWidth="1"/>
    <col min="15639" max="15639" width="27.875" style="128" bestFit="1" customWidth="1"/>
    <col min="15640" max="15640" width="6.875" style="128" bestFit="1" customWidth="1"/>
    <col min="15641" max="15641" width="5" style="128" bestFit="1" customWidth="1"/>
    <col min="15642" max="15642" width="8" style="128" bestFit="1" customWidth="1"/>
    <col min="15643" max="15643" width="11.875" style="128" bestFit="1" customWidth="1"/>
    <col min="15644" max="15872" width="9" style="128"/>
    <col min="15873" max="15873" width="3.875" style="128" bestFit="1" customWidth="1"/>
    <col min="15874" max="15874" width="16" style="128" bestFit="1" customWidth="1"/>
    <col min="15875" max="15875" width="16.625" style="128" bestFit="1" customWidth="1"/>
    <col min="15876" max="15876" width="13.5" style="128" bestFit="1" customWidth="1"/>
    <col min="15877" max="15878" width="10.875" style="128" bestFit="1" customWidth="1"/>
    <col min="15879" max="15879" width="6.25" style="128" bestFit="1" customWidth="1"/>
    <col min="15880" max="15880" width="8.875" style="128" bestFit="1" customWidth="1"/>
    <col min="15881" max="15881" width="13.875" style="128" bestFit="1" customWidth="1"/>
    <col min="15882" max="15882" width="13.25" style="128" bestFit="1" customWidth="1"/>
    <col min="15883" max="15883" width="16" style="128" bestFit="1" customWidth="1"/>
    <col min="15884" max="15884" width="11.625" style="128" bestFit="1" customWidth="1"/>
    <col min="15885" max="15885" width="16.875" style="128" customWidth="1"/>
    <col min="15886" max="15886" width="13.25" style="128" customWidth="1"/>
    <col min="15887" max="15887" width="18.375" style="128" bestFit="1" customWidth="1"/>
    <col min="15888" max="15888" width="15" style="128" bestFit="1" customWidth="1"/>
    <col min="15889" max="15889" width="14.75" style="128" bestFit="1" customWidth="1"/>
    <col min="15890" max="15890" width="14.625" style="128" bestFit="1" customWidth="1"/>
    <col min="15891" max="15891" width="13.75" style="128" bestFit="1" customWidth="1"/>
    <col min="15892" max="15892" width="14.25" style="128" bestFit="1" customWidth="1"/>
    <col min="15893" max="15893" width="15.125" style="128" customWidth="1"/>
    <col min="15894" max="15894" width="20.5" style="128" bestFit="1" customWidth="1"/>
    <col min="15895" max="15895" width="27.875" style="128" bestFit="1" customWidth="1"/>
    <col min="15896" max="15896" width="6.875" style="128" bestFit="1" customWidth="1"/>
    <col min="15897" max="15897" width="5" style="128" bestFit="1" customWidth="1"/>
    <col min="15898" max="15898" width="8" style="128" bestFit="1" customWidth="1"/>
    <col min="15899" max="15899" width="11.875" style="128" bestFit="1" customWidth="1"/>
    <col min="15900" max="16128" width="9" style="128"/>
    <col min="16129" max="16129" width="3.875" style="128" bestFit="1" customWidth="1"/>
    <col min="16130" max="16130" width="16" style="128" bestFit="1" customWidth="1"/>
    <col min="16131" max="16131" width="16.625" style="128" bestFit="1" customWidth="1"/>
    <col min="16132" max="16132" width="13.5" style="128" bestFit="1" customWidth="1"/>
    <col min="16133" max="16134" width="10.875" style="128" bestFit="1" customWidth="1"/>
    <col min="16135" max="16135" width="6.25" style="128" bestFit="1" customWidth="1"/>
    <col min="16136" max="16136" width="8.875" style="128" bestFit="1" customWidth="1"/>
    <col min="16137" max="16137" width="13.875" style="128" bestFit="1" customWidth="1"/>
    <col min="16138" max="16138" width="13.25" style="128" bestFit="1" customWidth="1"/>
    <col min="16139" max="16139" width="16" style="128" bestFit="1" customWidth="1"/>
    <col min="16140" max="16140" width="11.625" style="128" bestFit="1" customWidth="1"/>
    <col min="16141" max="16141" width="16.875" style="128" customWidth="1"/>
    <col min="16142" max="16142" width="13.25" style="128" customWidth="1"/>
    <col min="16143" max="16143" width="18.375" style="128" bestFit="1" customWidth="1"/>
    <col min="16144" max="16144" width="15" style="128" bestFit="1" customWidth="1"/>
    <col min="16145" max="16145" width="14.75" style="128" bestFit="1" customWidth="1"/>
    <col min="16146" max="16146" width="14.625" style="128" bestFit="1" customWidth="1"/>
    <col min="16147" max="16147" width="13.75" style="128" bestFit="1" customWidth="1"/>
    <col min="16148" max="16148" width="14.25" style="128" bestFit="1" customWidth="1"/>
    <col min="16149" max="16149" width="15.125" style="128" customWidth="1"/>
    <col min="16150" max="16150" width="20.5" style="128" bestFit="1" customWidth="1"/>
    <col min="16151" max="16151" width="27.875" style="128" bestFit="1" customWidth="1"/>
    <col min="16152" max="16152" width="6.875" style="128" bestFit="1" customWidth="1"/>
    <col min="16153" max="16153" width="5" style="128" bestFit="1" customWidth="1"/>
    <col min="16154" max="16154" width="8" style="128" bestFit="1" customWidth="1"/>
    <col min="16155" max="16155" width="11.875" style="128" bestFit="1" customWidth="1"/>
    <col min="16156" max="16384" width="9" style="128"/>
  </cols>
  <sheetData>
    <row r="1" spans="1:43" ht="18.75" x14ac:dyDescent="0.25">
      <c r="E1" s="1"/>
      <c r="F1" s="1"/>
      <c r="G1" s="1"/>
      <c r="H1" s="1"/>
      <c r="I1" s="1"/>
      <c r="J1" s="1"/>
      <c r="K1" s="1"/>
      <c r="L1" s="1"/>
      <c r="P1" s="17" t="s">
        <v>387</v>
      </c>
    </row>
    <row r="2" spans="1:43" ht="18.75" x14ac:dyDescent="0.3">
      <c r="E2" s="1"/>
      <c r="F2" s="1"/>
      <c r="G2" s="1"/>
      <c r="H2" s="1"/>
      <c r="I2" s="1"/>
      <c r="J2" s="1"/>
      <c r="K2" s="1"/>
      <c r="L2" s="1"/>
      <c r="P2" s="12" t="s">
        <v>1</v>
      </c>
    </row>
    <row r="3" spans="1:43" ht="18.75" x14ac:dyDescent="0.3">
      <c r="E3" s="1"/>
      <c r="F3" s="1"/>
      <c r="G3" s="1"/>
      <c r="H3" s="1"/>
      <c r="I3" s="1"/>
      <c r="J3" s="1"/>
      <c r="K3" s="1"/>
      <c r="L3" s="1"/>
      <c r="P3" s="12" t="s">
        <v>637</v>
      </c>
    </row>
    <row r="4" spans="1:43" ht="15.75" x14ac:dyDescent="0.25">
      <c r="A4" s="325" t="s">
        <v>388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</row>
    <row r="5" spans="1:43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</row>
    <row r="6" spans="1:43" ht="15.75" x14ac:dyDescent="0.25">
      <c r="A6" s="326" t="s">
        <v>389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</row>
    <row r="7" spans="1:43" ht="15.75" x14ac:dyDescent="0.25">
      <c r="A7" s="327" t="s">
        <v>101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</row>
    <row r="8" spans="1:43" ht="15.75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</row>
    <row r="9" spans="1:43" ht="15.75" x14ac:dyDescent="0.25">
      <c r="A9" s="290" t="s">
        <v>390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</row>
    <row r="10" spans="1:43" ht="15" customHeight="1" x14ac:dyDescent="0.25">
      <c r="A10" s="328"/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  <c r="O10" s="328"/>
      <c r="P10" s="328"/>
      <c r="Q10" s="135"/>
    </row>
    <row r="11" spans="1:43" s="129" customFormat="1" ht="184.5" customHeight="1" x14ac:dyDescent="0.25">
      <c r="A11" s="136" t="s">
        <v>49</v>
      </c>
      <c r="B11" s="136" t="s">
        <v>22</v>
      </c>
      <c r="C11" s="136" t="s">
        <v>3</v>
      </c>
      <c r="D11" s="137" t="s">
        <v>391</v>
      </c>
      <c r="E11" s="137" t="s">
        <v>392</v>
      </c>
      <c r="F11" s="136" t="s">
        <v>393</v>
      </c>
      <c r="G11" s="138" t="s">
        <v>394</v>
      </c>
      <c r="H11" s="136" t="s">
        <v>395</v>
      </c>
      <c r="I11" s="136" t="s">
        <v>396</v>
      </c>
      <c r="J11" s="136" t="s">
        <v>397</v>
      </c>
      <c r="K11" s="136" t="s">
        <v>398</v>
      </c>
      <c r="L11" s="139" t="s">
        <v>399</v>
      </c>
      <c r="M11" s="140" t="s">
        <v>400</v>
      </c>
      <c r="N11" s="140" t="s">
        <v>401</v>
      </c>
      <c r="O11" s="140" t="s">
        <v>402</v>
      </c>
      <c r="P11" s="136" t="s">
        <v>403</v>
      </c>
    </row>
    <row r="12" spans="1:43" ht="18.75" customHeight="1" x14ac:dyDescent="0.25">
      <c r="A12" s="141">
        <v>1</v>
      </c>
      <c r="B12" s="141">
        <v>2</v>
      </c>
      <c r="C12" s="141">
        <v>3</v>
      </c>
      <c r="D12" s="141">
        <v>4</v>
      </c>
      <c r="E12" s="141">
        <v>5</v>
      </c>
      <c r="F12" s="141">
        <v>6</v>
      </c>
      <c r="G12" s="141">
        <v>7</v>
      </c>
      <c r="H12" s="141">
        <v>8</v>
      </c>
      <c r="I12" s="141">
        <v>9</v>
      </c>
      <c r="J12" s="141">
        <v>10</v>
      </c>
      <c r="K12" s="141">
        <v>11</v>
      </c>
      <c r="L12" s="141">
        <v>12</v>
      </c>
      <c r="M12" s="141">
        <v>13</v>
      </c>
      <c r="N12" s="141">
        <v>14</v>
      </c>
      <c r="O12" s="141">
        <v>15</v>
      </c>
      <c r="P12" s="141">
        <v>16</v>
      </c>
      <c r="R12" s="128"/>
      <c r="S12" s="128"/>
      <c r="T12" s="128"/>
      <c r="U12" s="128"/>
      <c r="V12" s="128"/>
      <c r="W12" s="128"/>
      <c r="X12" s="128"/>
      <c r="Y12" s="128"/>
      <c r="Z12" s="128"/>
      <c r="AA12" s="128"/>
    </row>
    <row r="13" spans="1:43" ht="18.75" customHeight="1" x14ac:dyDescent="0.25">
      <c r="A13" s="89">
        <v>0</v>
      </c>
      <c r="B13" s="93" t="s">
        <v>224</v>
      </c>
      <c r="C13" s="121" t="s">
        <v>291</v>
      </c>
      <c r="D13" s="141" t="s">
        <v>283</v>
      </c>
      <c r="E13" s="141" t="s">
        <v>283</v>
      </c>
      <c r="F13" s="141" t="s">
        <v>283</v>
      </c>
      <c r="G13" s="141" t="s">
        <v>283</v>
      </c>
      <c r="H13" s="141" t="s">
        <v>283</v>
      </c>
      <c r="I13" s="141" t="s">
        <v>283</v>
      </c>
      <c r="J13" s="141" t="s">
        <v>283</v>
      </c>
      <c r="K13" s="141" t="s">
        <v>283</v>
      </c>
      <c r="L13" s="141" t="s">
        <v>283</v>
      </c>
      <c r="M13" s="141" t="s">
        <v>283</v>
      </c>
      <c r="N13" s="141" t="s">
        <v>283</v>
      </c>
      <c r="O13" s="141" t="s">
        <v>283</v>
      </c>
      <c r="P13" s="141" t="s">
        <v>283</v>
      </c>
      <c r="R13" s="128"/>
      <c r="S13" s="128"/>
      <c r="T13" s="128"/>
      <c r="U13" s="128"/>
      <c r="V13" s="128"/>
      <c r="W13" s="128"/>
      <c r="X13" s="128"/>
      <c r="Y13" s="128"/>
      <c r="Z13" s="128"/>
      <c r="AA13" s="128"/>
    </row>
    <row r="14" spans="1:43" ht="27" customHeight="1" x14ac:dyDescent="0.25">
      <c r="A14" s="91" t="s">
        <v>276</v>
      </c>
      <c r="B14" s="92" t="s">
        <v>233</v>
      </c>
      <c r="C14" s="121" t="s">
        <v>291</v>
      </c>
      <c r="D14" s="141" t="s">
        <v>283</v>
      </c>
      <c r="E14" s="141" t="s">
        <v>283</v>
      </c>
      <c r="F14" s="141" t="s">
        <v>283</v>
      </c>
      <c r="G14" s="141" t="s">
        <v>283</v>
      </c>
      <c r="H14" s="141" t="s">
        <v>283</v>
      </c>
      <c r="I14" s="141" t="s">
        <v>283</v>
      </c>
      <c r="J14" s="141" t="s">
        <v>283</v>
      </c>
      <c r="K14" s="141" t="s">
        <v>283</v>
      </c>
      <c r="L14" s="141" t="s">
        <v>283</v>
      </c>
      <c r="M14" s="141" t="s">
        <v>283</v>
      </c>
      <c r="N14" s="141" t="s">
        <v>283</v>
      </c>
      <c r="O14" s="141" t="s">
        <v>283</v>
      </c>
      <c r="P14" s="141" t="s">
        <v>283</v>
      </c>
      <c r="R14" s="128"/>
      <c r="S14" s="128"/>
      <c r="T14" s="128"/>
      <c r="U14" s="128"/>
      <c r="V14" s="128"/>
      <c r="W14" s="128"/>
      <c r="X14" s="128"/>
      <c r="Y14" s="128"/>
      <c r="Z14" s="128"/>
      <c r="AA14" s="128"/>
    </row>
    <row r="15" spans="1:43" ht="32.25" customHeight="1" x14ac:dyDescent="0.25">
      <c r="A15" s="91" t="s">
        <v>277</v>
      </c>
      <c r="B15" s="92" t="s">
        <v>234</v>
      </c>
      <c r="C15" s="121" t="s">
        <v>291</v>
      </c>
      <c r="D15" s="141" t="s">
        <v>283</v>
      </c>
      <c r="E15" s="141" t="s">
        <v>283</v>
      </c>
      <c r="F15" s="141" t="s">
        <v>283</v>
      </c>
      <c r="G15" s="141" t="s">
        <v>283</v>
      </c>
      <c r="H15" s="141" t="s">
        <v>283</v>
      </c>
      <c r="I15" s="141" t="s">
        <v>283</v>
      </c>
      <c r="J15" s="141" t="s">
        <v>283</v>
      </c>
      <c r="K15" s="141" t="s">
        <v>283</v>
      </c>
      <c r="L15" s="141" t="s">
        <v>283</v>
      </c>
      <c r="M15" s="141" t="s">
        <v>283</v>
      </c>
      <c r="N15" s="141" t="s">
        <v>283</v>
      </c>
      <c r="O15" s="141" t="s">
        <v>283</v>
      </c>
      <c r="P15" s="141" t="s">
        <v>283</v>
      </c>
      <c r="R15" s="128"/>
      <c r="S15" s="128"/>
      <c r="T15" s="128"/>
      <c r="U15" s="128"/>
      <c r="V15" s="128"/>
      <c r="W15" s="128"/>
      <c r="X15" s="128"/>
      <c r="Y15" s="128"/>
      <c r="Z15" s="128"/>
      <c r="AA15" s="128"/>
    </row>
    <row r="16" spans="1:43" ht="20.25" customHeight="1" x14ac:dyDescent="0.25">
      <c r="A16" s="91" t="s">
        <v>278</v>
      </c>
      <c r="B16" s="92" t="s">
        <v>235</v>
      </c>
      <c r="C16" s="121" t="s">
        <v>291</v>
      </c>
      <c r="D16" s="141" t="s">
        <v>283</v>
      </c>
      <c r="E16" s="141" t="s">
        <v>283</v>
      </c>
      <c r="F16" s="141" t="s">
        <v>283</v>
      </c>
      <c r="G16" s="141" t="s">
        <v>283</v>
      </c>
      <c r="H16" s="141" t="s">
        <v>283</v>
      </c>
      <c r="I16" s="141" t="s">
        <v>283</v>
      </c>
      <c r="J16" s="141" t="s">
        <v>283</v>
      </c>
      <c r="K16" s="141" t="s">
        <v>283</v>
      </c>
      <c r="L16" s="141" t="s">
        <v>283</v>
      </c>
      <c r="M16" s="141" t="s">
        <v>283</v>
      </c>
      <c r="N16" s="141" t="s">
        <v>283</v>
      </c>
      <c r="O16" s="141" t="s">
        <v>283</v>
      </c>
      <c r="P16" s="141" t="s">
        <v>283</v>
      </c>
      <c r="R16" s="128"/>
      <c r="S16" s="128"/>
      <c r="T16" s="128"/>
      <c r="U16" s="128"/>
      <c r="V16" s="128"/>
      <c r="W16" s="128"/>
      <c r="X16" s="128"/>
      <c r="Y16" s="128"/>
      <c r="Z16" s="128"/>
      <c r="AA16" s="128"/>
    </row>
    <row r="17" spans="1:17" s="128" customFormat="1" ht="35.25" customHeight="1" x14ac:dyDescent="0.25">
      <c r="A17" s="91" t="s">
        <v>279</v>
      </c>
      <c r="B17" s="92" t="s">
        <v>236</v>
      </c>
      <c r="C17" s="121" t="s">
        <v>291</v>
      </c>
      <c r="D17" s="141" t="s">
        <v>283</v>
      </c>
      <c r="E17" s="141" t="s">
        <v>283</v>
      </c>
      <c r="F17" s="141" t="s">
        <v>283</v>
      </c>
      <c r="G17" s="141" t="s">
        <v>283</v>
      </c>
      <c r="H17" s="141" t="s">
        <v>283</v>
      </c>
      <c r="I17" s="141" t="s">
        <v>283</v>
      </c>
      <c r="J17" s="141" t="s">
        <v>283</v>
      </c>
      <c r="K17" s="141" t="s">
        <v>283</v>
      </c>
      <c r="L17" s="141" t="s">
        <v>283</v>
      </c>
      <c r="M17" s="141" t="s">
        <v>283</v>
      </c>
      <c r="N17" s="141" t="s">
        <v>283</v>
      </c>
      <c r="O17" s="141" t="s">
        <v>283</v>
      </c>
      <c r="P17" s="141" t="s">
        <v>283</v>
      </c>
      <c r="Q17" s="130"/>
    </row>
    <row r="18" spans="1:17" s="128" customFormat="1" ht="21.75" customHeight="1" x14ac:dyDescent="0.25">
      <c r="A18" s="91" t="s">
        <v>280</v>
      </c>
      <c r="B18" s="92" t="s">
        <v>237</v>
      </c>
      <c r="C18" s="121" t="s">
        <v>291</v>
      </c>
      <c r="D18" s="141" t="s">
        <v>283</v>
      </c>
      <c r="E18" s="141" t="s">
        <v>283</v>
      </c>
      <c r="F18" s="141" t="s">
        <v>283</v>
      </c>
      <c r="G18" s="141" t="s">
        <v>283</v>
      </c>
      <c r="H18" s="141" t="s">
        <v>283</v>
      </c>
      <c r="I18" s="141" t="s">
        <v>283</v>
      </c>
      <c r="J18" s="141" t="s">
        <v>283</v>
      </c>
      <c r="K18" s="141" t="s">
        <v>283</v>
      </c>
      <c r="L18" s="141" t="s">
        <v>283</v>
      </c>
      <c r="M18" s="141" t="s">
        <v>283</v>
      </c>
      <c r="N18" s="141" t="s">
        <v>283</v>
      </c>
      <c r="O18" s="141" t="s">
        <v>283</v>
      </c>
      <c r="P18" s="141" t="s">
        <v>283</v>
      </c>
      <c r="Q18" s="130"/>
    </row>
    <row r="19" spans="1:17" s="128" customFormat="1" ht="18.75" customHeight="1" x14ac:dyDescent="0.25">
      <c r="A19" s="89" t="s">
        <v>222</v>
      </c>
      <c r="B19" s="89" t="s">
        <v>230</v>
      </c>
      <c r="C19" s="120" t="s">
        <v>283</v>
      </c>
      <c r="D19" s="120" t="s">
        <v>283</v>
      </c>
      <c r="E19" s="120" t="s">
        <v>283</v>
      </c>
      <c r="F19" s="120" t="s">
        <v>283</v>
      </c>
      <c r="G19" s="120" t="s">
        <v>283</v>
      </c>
      <c r="H19" s="120" t="s">
        <v>283</v>
      </c>
      <c r="I19" s="120" t="s">
        <v>283</v>
      </c>
      <c r="J19" s="120" t="s">
        <v>283</v>
      </c>
      <c r="K19" s="120" t="s">
        <v>283</v>
      </c>
      <c r="L19" s="120" t="s">
        <v>283</v>
      </c>
      <c r="M19" s="120" t="s">
        <v>283</v>
      </c>
      <c r="N19" s="120" t="s">
        <v>283</v>
      </c>
      <c r="O19" s="120" t="s">
        <v>283</v>
      </c>
      <c r="P19" s="120" t="s">
        <v>283</v>
      </c>
      <c r="Q19" s="130"/>
    </row>
    <row r="20" spans="1:17" s="165" customFormat="1" ht="18.75" customHeight="1" x14ac:dyDescent="0.25">
      <c r="A20" s="111" t="s">
        <v>231</v>
      </c>
      <c r="B20" s="88" t="s">
        <v>225</v>
      </c>
      <c r="C20" s="121" t="s">
        <v>291</v>
      </c>
      <c r="D20" s="141" t="s">
        <v>283</v>
      </c>
      <c r="E20" s="141" t="s">
        <v>283</v>
      </c>
      <c r="F20" s="141" t="s">
        <v>283</v>
      </c>
      <c r="G20" s="141" t="s">
        <v>283</v>
      </c>
      <c r="H20" s="141" t="s">
        <v>283</v>
      </c>
      <c r="I20" s="141" t="s">
        <v>283</v>
      </c>
      <c r="J20" s="141" t="s">
        <v>283</v>
      </c>
      <c r="K20" s="141" t="s">
        <v>283</v>
      </c>
      <c r="L20" s="141" t="s">
        <v>283</v>
      </c>
      <c r="M20" s="141" t="s">
        <v>283</v>
      </c>
      <c r="N20" s="141" t="s">
        <v>283</v>
      </c>
      <c r="O20" s="141" t="s">
        <v>283</v>
      </c>
      <c r="P20" s="141" t="s">
        <v>283</v>
      </c>
      <c r="Q20" s="164"/>
    </row>
    <row r="21" spans="1:17" s="165" customFormat="1" ht="20.25" customHeight="1" x14ac:dyDescent="0.25">
      <c r="A21" s="111" t="s">
        <v>232</v>
      </c>
      <c r="B21" s="88" t="s">
        <v>238</v>
      </c>
      <c r="C21" s="121" t="s">
        <v>291</v>
      </c>
      <c r="D21" s="141" t="s">
        <v>283</v>
      </c>
      <c r="E21" s="141" t="s">
        <v>283</v>
      </c>
      <c r="F21" s="141" t="s">
        <v>283</v>
      </c>
      <c r="G21" s="141" t="s">
        <v>283</v>
      </c>
      <c r="H21" s="141" t="s">
        <v>283</v>
      </c>
      <c r="I21" s="141" t="s">
        <v>283</v>
      </c>
      <c r="J21" s="141" t="s">
        <v>283</v>
      </c>
      <c r="K21" s="141" t="s">
        <v>283</v>
      </c>
      <c r="L21" s="141" t="s">
        <v>283</v>
      </c>
      <c r="M21" s="141" t="s">
        <v>283</v>
      </c>
      <c r="N21" s="141" t="s">
        <v>283</v>
      </c>
      <c r="O21" s="141" t="s">
        <v>283</v>
      </c>
      <c r="P21" s="141" t="s">
        <v>283</v>
      </c>
      <c r="Q21" s="164"/>
    </row>
    <row r="22" spans="1:17" s="165" customFormat="1" ht="31.5" customHeight="1" x14ac:dyDescent="0.25">
      <c r="A22" s="111" t="s">
        <v>239</v>
      </c>
      <c r="B22" s="88" t="s">
        <v>240</v>
      </c>
      <c r="C22" s="121" t="s">
        <v>291</v>
      </c>
      <c r="D22" s="141" t="s">
        <v>283</v>
      </c>
      <c r="E22" s="141" t="s">
        <v>283</v>
      </c>
      <c r="F22" s="141" t="s">
        <v>283</v>
      </c>
      <c r="G22" s="141" t="s">
        <v>283</v>
      </c>
      <c r="H22" s="141" t="s">
        <v>283</v>
      </c>
      <c r="I22" s="141" t="s">
        <v>283</v>
      </c>
      <c r="J22" s="141" t="s">
        <v>283</v>
      </c>
      <c r="K22" s="141" t="s">
        <v>283</v>
      </c>
      <c r="L22" s="141" t="s">
        <v>283</v>
      </c>
      <c r="M22" s="141" t="s">
        <v>283</v>
      </c>
      <c r="N22" s="141" t="s">
        <v>283</v>
      </c>
      <c r="O22" s="141" t="s">
        <v>283</v>
      </c>
      <c r="P22" s="141" t="s">
        <v>283</v>
      </c>
      <c r="Q22" s="164"/>
    </row>
    <row r="23" spans="1:17" s="165" customFormat="1" ht="33" customHeight="1" x14ac:dyDescent="0.25">
      <c r="A23" s="111" t="s">
        <v>241</v>
      </c>
      <c r="B23" s="88" t="s">
        <v>242</v>
      </c>
      <c r="C23" s="121" t="s">
        <v>291</v>
      </c>
      <c r="D23" s="141" t="s">
        <v>283</v>
      </c>
      <c r="E23" s="141" t="s">
        <v>283</v>
      </c>
      <c r="F23" s="141" t="s">
        <v>283</v>
      </c>
      <c r="G23" s="141" t="s">
        <v>283</v>
      </c>
      <c r="H23" s="141" t="s">
        <v>283</v>
      </c>
      <c r="I23" s="141" t="s">
        <v>283</v>
      </c>
      <c r="J23" s="141" t="s">
        <v>283</v>
      </c>
      <c r="K23" s="141" t="s">
        <v>283</v>
      </c>
      <c r="L23" s="141" t="s">
        <v>283</v>
      </c>
      <c r="M23" s="141" t="s">
        <v>283</v>
      </c>
      <c r="N23" s="141" t="s">
        <v>283</v>
      </c>
      <c r="O23" s="141" t="s">
        <v>283</v>
      </c>
      <c r="P23" s="141" t="s">
        <v>283</v>
      </c>
      <c r="Q23" s="164"/>
    </row>
    <row r="24" spans="1:17" s="165" customFormat="1" ht="36" customHeight="1" x14ac:dyDescent="0.25">
      <c r="A24" s="111" t="s">
        <v>243</v>
      </c>
      <c r="B24" s="88" t="s">
        <v>244</v>
      </c>
      <c r="C24" s="121" t="s">
        <v>291</v>
      </c>
      <c r="D24" s="141" t="s">
        <v>283</v>
      </c>
      <c r="E24" s="141" t="s">
        <v>283</v>
      </c>
      <c r="F24" s="141" t="s">
        <v>283</v>
      </c>
      <c r="G24" s="141" t="s">
        <v>283</v>
      </c>
      <c r="H24" s="141" t="s">
        <v>283</v>
      </c>
      <c r="I24" s="141" t="s">
        <v>283</v>
      </c>
      <c r="J24" s="141" t="s">
        <v>283</v>
      </c>
      <c r="K24" s="141" t="s">
        <v>283</v>
      </c>
      <c r="L24" s="141" t="s">
        <v>283</v>
      </c>
      <c r="M24" s="141" t="s">
        <v>283</v>
      </c>
      <c r="N24" s="141" t="s">
        <v>283</v>
      </c>
      <c r="O24" s="141" t="s">
        <v>283</v>
      </c>
      <c r="P24" s="141" t="s">
        <v>283</v>
      </c>
      <c r="Q24" s="164"/>
    </row>
    <row r="25" spans="1:17" s="165" customFormat="1" ht="36.75" customHeight="1" x14ac:dyDescent="0.25">
      <c r="A25" s="111" t="s">
        <v>245</v>
      </c>
      <c r="B25" s="88" t="s">
        <v>246</v>
      </c>
      <c r="C25" s="121" t="s">
        <v>291</v>
      </c>
      <c r="D25" s="141" t="s">
        <v>283</v>
      </c>
      <c r="E25" s="141" t="s">
        <v>283</v>
      </c>
      <c r="F25" s="141" t="s">
        <v>283</v>
      </c>
      <c r="G25" s="141" t="s">
        <v>283</v>
      </c>
      <c r="H25" s="141" t="s">
        <v>283</v>
      </c>
      <c r="I25" s="141" t="s">
        <v>283</v>
      </c>
      <c r="J25" s="141" t="s">
        <v>283</v>
      </c>
      <c r="K25" s="141" t="s">
        <v>283</v>
      </c>
      <c r="L25" s="141" t="s">
        <v>283</v>
      </c>
      <c r="M25" s="141" t="s">
        <v>283</v>
      </c>
      <c r="N25" s="141" t="s">
        <v>283</v>
      </c>
      <c r="O25" s="141" t="s">
        <v>283</v>
      </c>
      <c r="P25" s="141" t="s">
        <v>283</v>
      </c>
      <c r="Q25" s="164"/>
    </row>
    <row r="26" spans="1:17" s="165" customFormat="1" ht="35.25" customHeight="1" x14ac:dyDescent="0.25">
      <c r="A26" s="111" t="s">
        <v>248</v>
      </c>
      <c r="B26" s="88" t="s">
        <v>226</v>
      </c>
      <c r="C26" s="121" t="s">
        <v>291</v>
      </c>
      <c r="D26" s="141" t="s">
        <v>283</v>
      </c>
      <c r="E26" s="141" t="s">
        <v>283</v>
      </c>
      <c r="F26" s="141" t="s">
        <v>283</v>
      </c>
      <c r="G26" s="141" t="s">
        <v>283</v>
      </c>
      <c r="H26" s="141" t="s">
        <v>283</v>
      </c>
      <c r="I26" s="141" t="s">
        <v>283</v>
      </c>
      <c r="J26" s="141" t="s">
        <v>283</v>
      </c>
      <c r="K26" s="141" t="s">
        <v>283</v>
      </c>
      <c r="L26" s="141" t="s">
        <v>283</v>
      </c>
      <c r="M26" s="141" t="s">
        <v>283</v>
      </c>
      <c r="N26" s="141" t="s">
        <v>283</v>
      </c>
      <c r="O26" s="141" t="s">
        <v>283</v>
      </c>
      <c r="P26" s="141" t="s">
        <v>283</v>
      </c>
      <c r="Q26" s="164"/>
    </row>
    <row r="27" spans="1:17" s="165" customFormat="1" ht="38.25" customHeight="1" x14ac:dyDescent="0.25">
      <c r="A27" s="111" t="s">
        <v>249</v>
      </c>
      <c r="B27" s="88" t="s">
        <v>253</v>
      </c>
      <c r="C27" s="121" t="s">
        <v>291</v>
      </c>
      <c r="D27" s="141" t="s">
        <v>283</v>
      </c>
      <c r="E27" s="141" t="s">
        <v>283</v>
      </c>
      <c r="F27" s="141" t="s">
        <v>283</v>
      </c>
      <c r="G27" s="141" t="s">
        <v>283</v>
      </c>
      <c r="H27" s="141" t="s">
        <v>283</v>
      </c>
      <c r="I27" s="141" t="s">
        <v>283</v>
      </c>
      <c r="J27" s="141" t="s">
        <v>283</v>
      </c>
      <c r="K27" s="141" t="s">
        <v>283</v>
      </c>
      <c r="L27" s="141" t="s">
        <v>283</v>
      </c>
      <c r="M27" s="141" t="s">
        <v>283</v>
      </c>
      <c r="N27" s="141" t="s">
        <v>283</v>
      </c>
      <c r="O27" s="141" t="s">
        <v>283</v>
      </c>
      <c r="P27" s="141" t="s">
        <v>283</v>
      </c>
      <c r="Q27" s="164"/>
    </row>
    <row r="28" spans="1:17" s="165" customFormat="1" ht="48.75" customHeight="1" x14ac:dyDescent="0.25">
      <c r="A28" s="111" t="s">
        <v>258</v>
      </c>
      <c r="B28" s="88" t="s">
        <v>261</v>
      </c>
      <c r="C28" s="121" t="s">
        <v>291</v>
      </c>
      <c r="D28" s="141" t="s">
        <v>283</v>
      </c>
      <c r="E28" s="141" t="s">
        <v>283</v>
      </c>
      <c r="F28" s="141" t="s">
        <v>283</v>
      </c>
      <c r="G28" s="141" t="s">
        <v>283</v>
      </c>
      <c r="H28" s="141" t="s">
        <v>283</v>
      </c>
      <c r="I28" s="141" t="s">
        <v>283</v>
      </c>
      <c r="J28" s="141" t="s">
        <v>283</v>
      </c>
      <c r="K28" s="141" t="s">
        <v>283</v>
      </c>
      <c r="L28" s="141" t="s">
        <v>283</v>
      </c>
      <c r="M28" s="141" t="s">
        <v>283</v>
      </c>
      <c r="N28" s="141" t="s">
        <v>283</v>
      </c>
      <c r="O28" s="141" t="s">
        <v>283</v>
      </c>
      <c r="P28" s="141" t="s">
        <v>283</v>
      </c>
      <c r="Q28" s="164"/>
    </row>
    <row r="29" spans="1:17" s="165" customFormat="1" ht="34.5" customHeight="1" x14ac:dyDescent="0.25">
      <c r="A29" s="111" t="s">
        <v>259</v>
      </c>
      <c r="B29" s="88" t="s">
        <v>260</v>
      </c>
      <c r="C29" s="121" t="s">
        <v>291</v>
      </c>
      <c r="D29" s="141" t="s">
        <v>283</v>
      </c>
      <c r="E29" s="141" t="s">
        <v>283</v>
      </c>
      <c r="F29" s="141" t="s">
        <v>283</v>
      </c>
      <c r="G29" s="141" t="s">
        <v>283</v>
      </c>
      <c r="H29" s="141" t="s">
        <v>283</v>
      </c>
      <c r="I29" s="141" t="s">
        <v>283</v>
      </c>
      <c r="J29" s="141" t="s">
        <v>283</v>
      </c>
      <c r="K29" s="141" t="s">
        <v>283</v>
      </c>
      <c r="L29" s="141" t="s">
        <v>283</v>
      </c>
      <c r="M29" s="141" t="s">
        <v>283</v>
      </c>
      <c r="N29" s="141" t="s">
        <v>283</v>
      </c>
      <c r="O29" s="141" t="s">
        <v>283</v>
      </c>
      <c r="P29" s="141" t="s">
        <v>283</v>
      </c>
      <c r="Q29" s="164"/>
    </row>
    <row r="30" spans="1:17" s="165" customFormat="1" ht="40.5" customHeight="1" x14ac:dyDescent="0.25">
      <c r="A30" s="111" t="s">
        <v>250</v>
      </c>
      <c r="B30" s="88" t="s">
        <v>254</v>
      </c>
      <c r="C30" s="121" t="s">
        <v>291</v>
      </c>
      <c r="D30" s="141" t="s">
        <v>283</v>
      </c>
      <c r="E30" s="141" t="s">
        <v>283</v>
      </c>
      <c r="F30" s="141" t="s">
        <v>283</v>
      </c>
      <c r="G30" s="141" t="s">
        <v>283</v>
      </c>
      <c r="H30" s="141" t="s">
        <v>283</v>
      </c>
      <c r="I30" s="141" t="s">
        <v>283</v>
      </c>
      <c r="J30" s="141" t="s">
        <v>283</v>
      </c>
      <c r="K30" s="141" t="s">
        <v>283</v>
      </c>
      <c r="L30" s="141" t="s">
        <v>283</v>
      </c>
      <c r="M30" s="141" t="s">
        <v>283</v>
      </c>
      <c r="N30" s="141" t="s">
        <v>283</v>
      </c>
      <c r="O30" s="141" t="s">
        <v>283</v>
      </c>
      <c r="P30" s="141" t="s">
        <v>283</v>
      </c>
      <c r="Q30" s="164"/>
    </row>
    <row r="31" spans="1:17" s="165" customFormat="1" ht="36.75" customHeight="1" x14ac:dyDescent="0.25">
      <c r="A31" s="111" t="s">
        <v>251</v>
      </c>
      <c r="B31" s="88" t="s">
        <v>255</v>
      </c>
      <c r="C31" s="121" t="s">
        <v>291</v>
      </c>
      <c r="D31" s="141" t="s">
        <v>283</v>
      </c>
      <c r="E31" s="141" t="s">
        <v>283</v>
      </c>
      <c r="F31" s="141" t="s">
        <v>283</v>
      </c>
      <c r="G31" s="141" t="s">
        <v>283</v>
      </c>
      <c r="H31" s="141" t="s">
        <v>283</v>
      </c>
      <c r="I31" s="141" t="s">
        <v>283</v>
      </c>
      <c r="J31" s="141" t="s">
        <v>283</v>
      </c>
      <c r="K31" s="141" t="s">
        <v>283</v>
      </c>
      <c r="L31" s="141" t="s">
        <v>283</v>
      </c>
      <c r="M31" s="141" t="s">
        <v>283</v>
      </c>
      <c r="N31" s="141" t="s">
        <v>283</v>
      </c>
      <c r="O31" s="141" t="s">
        <v>283</v>
      </c>
      <c r="P31" s="141" t="s">
        <v>283</v>
      </c>
      <c r="Q31" s="164"/>
    </row>
    <row r="32" spans="1:17" s="165" customFormat="1" ht="18.75" customHeight="1" x14ac:dyDescent="0.25">
      <c r="A32" s="111" t="s">
        <v>252</v>
      </c>
      <c r="B32" s="88" t="s">
        <v>256</v>
      </c>
      <c r="C32" s="121" t="s">
        <v>291</v>
      </c>
      <c r="D32" s="141" t="s">
        <v>283</v>
      </c>
      <c r="E32" s="141" t="s">
        <v>283</v>
      </c>
      <c r="F32" s="141" t="s">
        <v>283</v>
      </c>
      <c r="G32" s="141" t="s">
        <v>283</v>
      </c>
      <c r="H32" s="141" t="s">
        <v>283</v>
      </c>
      <c r="I32" s="141" t="s">
        <v>283</v>
      </c>
      <c r="J32" s="141" t="s">
        <v>283</v>
      </c>
      <c r="K32" s="141" t="s">
        <v>283</v>
      </c>
      <c r="L32" s="141" t="s">
        <v>283</v>
      </c>
      <c r="M32" s="141" t="s">
        <v>283</v>
      </c>
      <c r="N32" s="141" t="s">
        <v>283</v>
      </c>
      <c r="O32" s="141" t="s">
        <v>283</v>
      </c>
      <c r="P32" s="141" t="s">
        <v>283</v>
      </c>
      <c r="Q32" s="164"/>
    </row>
    <row r="33" spans="1:17" s="165" customFormat="1" ht="16.5" customHeight="1" x14ac:dyDescent="0.25">
      <c r="A33" s="111" t="s">
        <v>257</v>
      </c>
      <c r="B33" s="88" t="s">
        <v>227</v>
      </c>
      <c r="C33" s="121" t="s">
        <v>291</v>
      </c>
      <c r="D33" s="141" t="s">
        <v>283</v>
      </c>
      <c r="E33" s="141" t="s">
        <v>283</v>
      </c>
      <c r="F33" s="141" t="s">
        <v>283</v>
      </c>
      <c r="G33" s="141" t="s">
        <v>283</v>
      </c>
      <c r="H33" s="141" t="s">
        <v>283</v>
      </c>
      <c r="I33" s="141" t="s">
        <v>283</v>
      </c>
      <c r="J33" s="141" t="s">
        <v>283</v>
      </c>
      <c r="K33" s="141" t="s">
        <v>283</v>
      </c>
      <c r="L33" s="141" t="s">
        <v>283</v>
      </c>
      <c r="M33" s="141" t="s">
        <v>283</v>
      </c>
      <c r="N33" s="141" t="s">
        <v>283</v>
      </c>
      <c r="O33" s="141" t="s">
        <v>283</v>
      </c>
      <c r="P33" s="141" t="s">
        <v>283</v>
      </c>
      <c r="Q33" s="164"/>
    </row>
    <row r="34" spans="1:17" s="165" customFormat="1" ht="30" customHeight="1" x14ac:dyDescent="0.25">
      <c r="A34" s="111" t="s">
        <v>262</v>
      </c>
      <c r="B34" s="88" t="s">
        <v>266</v>
      </c>
      <c r="C34" s="121" t="s">
        <v>291</v>
      </c>
      <c r="D34" s="141" t="s">
        <v>283</v>
      </c>
      <c r="E34" s="141" t="s">
        <v>283</v>
      </c>
      <c r="F34" s="141" t="s">
        <v>283</v>
      </c>
      <c r="G34" s="141" t="s">
        <v>283</v>
      </c>
      <c r="H34" s="141" t="s">
        <v>283</v>
      </c>
      <c r="I34" s="141" t="s">
        <v>283</v>
      </c>
      <c r="J34" s="141" t="s">
        <v>283</v>
      </c>
      <c r="K34" s="141" t="s">
        <v>283</v>
      </c>
      <c r="L34" s="141" t="s">
        <v>283</v>
      </c>
      <c r="M34" s="141" t="s">
        <v>283</v>
      </c>
      <c r="N34" s="141" t="s">
        <v>283</v>
      </c>
      <c r="O34" s="141" t="s">
        <v>283</v>
      </c>
      <c r="P34" s="141" t="s">
        <v>283</v>
      </c>
      <c r="Q34" s="164"/>
    </row>
    <row r="35" spans="1:17" s="165" customFormat="1" ht="34.5" customHeight="1" x14ac:dyDescent="0.25">
      <c r="A35" s="111" t="s">
        <v>263</v>
      </c>
      <c r="B35" s="88" t="s">
        <v>267</v>
      </c>
      <c r="C35" s="121" t="s">
        <v>291</v>
      </c>
      <c r="D35" s="141" t="s">
        <v>283</v>
      </c>
      <c r="E35" s="141" t="s">
        <v>283</v>
      </c>
      <c r="F35" s="141" t="s">
        <v>283</v>
      </c>
      <c r="G35" s="141" t="s">
        <v>283</v>
      </c>
      <c r="H35" s="141" t="s">
        <v>283</v>
      </c>
      <c r="I35" s="141" t="s">
        <v>283</v>
      </c>
      <c r="J35" s="141" t="s">
        <v>283</v>
      </c>
      <c r="K35" s="141" t="s">
        <v>283</v>
      </c>
      <c r="L35" s="141" t="s">
        <v>283</v>
      </c>
      <c r="M35" s="141" t="s">
        <v>283</v>
      </c>
      <c r="N35" s="141" t="s">
        <v>283</v>
      </c>
      <c r="O35" s="141" t="s">
        <v>283</v>
      </c>
      <c r="P35" s="141" t="s">
        <v>283</v>
      </c>
      <c r="Q35" s="164"/>
    </row>
    <row r="36" spans="1:17" s="165" customFormat="1" ht="33" customHeight="1" x14ac:dyDescent="0.25">
      <c r="A36" s="111" t="s">
        <v>264</v>
      </c>
      <c r="B36" s="88" t="s">
        <v>268</v>
      </c>
      <c r="C36" s="121" t="s">
        <v>291</v>
      </c>
      <c r="D36" s="141" t="s">
        <v>283</v>
      </c>
      <c r="E36" s="141" t="s">
        <v>283</v>
      </c>
      <c r="F36" s="141" t="s">
        <v>283</v>
      </c>
      <c r="G36" s="141" t="s">
        <v>283</v>
      </c>
      <c r="H36" s="141" t="s">
        <v>283</v>
      </c>
      <c r="I36" s="141" t="s">
        <v>283</v>
      </c>
      <c r="J36" s="141" t="s">
        <v>283</v>
      </c>
      <c r="K36" s="141" t="s">
        <v>283</v>
      </c>
      <c r="L36" s="141" t="s">
        <v>283</v>
      </c>
      <c r="M36" s="141" t="s">
        <v>283</v>
      </c>
      <c r="N36" s="141" t="s">
        <v>283</v>
      </c>
      <c r="O36" s="141" t="s">
        <v>283</v>
      </c>
      <c r="P36" s="141" t="s">
        <v>283</v>
      </c>
      <c r="Q36" s="164"/>
    </row>
    <row r="37" spans="1:17" s="165" customFormat="1" ht="34.5" customHeight="1" x14ac:dyDescent="0.25">
      <c r="A37" s="111" t="s">
        <v>265</v>
      </c>
      <c r="B37" s="88" t="s">
        <v>269</v>
      </c>
      <c r="C37" s="121" t="s">
        <v>291</v>
      </c>
      <c r="D37" s="141" t="s">
        <v>283</v>
      </c>
      <c r="E37" s="141" t="s">
        <v>283</v>
      </c>
      <c r="F37" s="141" t="s">
        <v>283</v>
      </c>
      <c r="G37" s="141" t="s">
        <v>283</v>
      </c>
      <c r="H37" s="141" t="s">
        <v>283</v>
      </c>
      <c r="I37" s="141" t="s">
        <v>283</v>
      </c>
      <c r="J37" s="141" t="s">
        <v>283</v>
      </c>
      <c r="K37" s="141" t="s">
        <v>283</v>
      </c>
      <c r="L37" s="141" t="s">
        <v>283</v>
      </c>
      <c r="M37" s="141" t="s">
        <v>283</v>
      </c>
      <c r="N37" s="141" t="s">
        <v>283</v>
      </c>
      <c r="O37" s="141" t="s">
        <v>283</v>
      </c>
      <c r="P37" s="141" t="s">
        <v>283</v>
      </c>
      <c r="Q37" s="164"/>
    </row>
    <row r="38" spans="1:17" s="165" customFormat="1" ht="39" customHeight="1" x14ac:dyDescent="0.25">
      <c r="A38" s="111" t="s">
        <v>270</v>
      </c>
      <c r="B38" s="88" t="s">
        <v>272</v>
      </c>
      <c r="C38" s="121" t="s">
        <v>291</v>
      </c>
      <c r="D38" s="141" t="s">
        <v>283</v>
      </c>
      <c r="E38" s="141" t="s">
        <v>283</v>
      </c>
      <c r="F38" s="141" t="s">
        <v>283</v>
      </c>
      <c r="G38" s="141" t="s">
        <v>283</v>
      </c>
      <c r="H38" s="141" t="s">
        <v>283</v>
      </c>
      <c r="I38" s="141" t="s">
        <v>283</v>
      </c>
      <c r="J38" s="141" t="s">
        <v>283</v>
      </c>
      <c r="K38" s="141" t="s">
        <v>283</v>
      </c>
      <c r="L38" s="141" t="s">
        <v>283</v>
      </c>
      <c r="M38" s="141" t="s">
        <v>283</v>
      </c>
      <c r="N38" s="141" t="s">
        <v>283</v>
      </c>
      <c r="O38" s="141" t="s">
        <v>283</v>
      </c>
      <c r="P38" s="141" t="s">
        <v>283</v>
      </c>
      <c r="Q38" s="164"/>
    </row>
    <row r="39" spans="1:17" s="165" customFormat="1" ht="54.75" customHeight="1" x14ac:dyDescent="0.25">
      <c r="A39" s="267" t="s">
        <v>336</v>
      </c>
      <c r="B39" s="88" t="s">
        <v>653</v>
      </c>
      <c r="C39" s="267" t="s">
        <v>282</v>
      </c>
      <c r="D39" s="136" t="s">
        <v>404</v>
      </c>
      <c r="E39" s="136" t="s">
        <v>230</v>
      </c>
      <c r="F39" s="136" t="s">
        <v>408</v>
      </c>
      <c r="G39" s="136" t="s">
        <v>405</v>
      </c>
      <c r="H39" s="141" t="s">
        <v>407</v>
      </c>
      <c r="I39" s="141" t="s">
        <v>407</v>
      </c>
      <c r="J39" s="141" t="s">
        <v>407</v>
      </c>
      <c r="K39" s="141" t="s">
        <v>407</v>
      </c>
      <c r="L39" s="141" t="s">
        <v>407</v>
      </c>
      <c r="M39" s="141" t="s">
        <v>407</v>
      </c>
      <c r="N39" s="141" t="s">
        <v>407</v>
      </c>
      <c r="O39" s="141" t="s">
        <v>407</v>
      </c>
      <c r="P39" s="141" t="s">
        <v>407</v>
      </c>
      <c r="Q39" s="164"/>
    </row>
    <row r="40" spans="1:17" s="165" customFormat="1" ht="60" customHeight="1" x14ac:dyDescent="0.25">
      <c r="A40" s="199" t="s">
        <v>651</v>
      </c>
      <c r="B40" s="200" t="s">
        <v>654</v>
      </c>
      <c r="C40" s="199" t="s">
        <v>282</v>
      </c>
      <c r="D40" s="206" t="s">
        <v>404</v>
      </c>
      <c r="E40" s="206" t="s">
        <v>230</v>
      </c>
      <c r="F40" s="206" t="s">
        <v>408</v>
      </c>
      <c r="G40" s="206" t="s">
        <v>405</v>
      </c>
      <c r="H40" s="207" t="s">
        <v>407</v>
      </c>
      <c r="I40" s="207" t="s">
        <v>407</v>
      </c>
      <c r="J40" s="207" t="s">
        <v>407</v>
      </c>
      <c r="K40" s="207" t="s">
        <v>407</v>
      </c>
      <c r="L40" s="207" t="s">
        <v>407</v>
      </c>
      <c r="M40" s="207" t="s">
        <v>407</v>
      </c>
      <c r="N40" s="207" t="s">
        <v>407</v>
      </c>
      <c r="O40" s="207" t="s">
        <v>407</v>
      </c>
      <c r="P40" s="207" t="s">
        <v>407</v>
      </c>
      <c r="Q40" s="164"/>
    </row>
    <row r="41" spans="1:17" s="165" customFormat="1" ht="53.25" customHeight="1" x14ac:dyDescent="0.25">
      <c r="A41" s="199" t="s">
        <v>652</v>
      </c>
      <c r="B41" s="200" t="s">
        <v>655</v>
      </c>
      <c r="C41" s="199" t="s">
        <v>282</v>
      </c>
      <c r="D41" s="206" t="s">
        <v>404</v>
      </c>
      <c r="E41" s="206" t="s">
        <v>230</v>
      </c>
      <c r="F41" s="206" t="s">
        <v>408</v>
      </c>
      <c r="G41" s="206" t="s">
        <v>405</v>
      </c>
      <c r="H41" s="207" t="s">
        <v>407</v>
      </c>
      <c r="I41" s="207" t="s">
        <v>407</v>
      </c>
      <c r="J41" s="207" t="s">
        <v>407</v>
      </c>
      <c r="K41" s="207" t="s">
        <v>407</v>
      </c>
      <c r="L41" s="207" t="s">
        <v>407</v>
      </c>
      <c r="M41" s="207" t="s">
        <v>407</v>
      </c>
      <c r="N41" s="207" t="s">
        <v>407</v>
      </c>
      <c r="O41" s="207" t="s">
        <v>407</v>
      </c>
      <c r="P41" s="207" t="s">
        <v>407</v>
      </c>
      <c r="Q41" s="164"/>
    </row>
    <row r="42" spans="1:17" s="165" customFormat="1" ht="39" customHeight="1" x14ac:dyDescent="0.25">
      <c r="A42" s="111" t="s">
        <v>271</v>
      </c>
      <c r="B42" s="88" t="s">
        <v>273</v>
      </c>
      <c r="C42" s="121" t="s">
        <v>291</v>
      </c>
      <c r="D42" s="141" t="s">
        <v>283</v>
      </c>
      <c r="E42" s="141" t="s">
        <v>283</v>
      </c>
      <c r="F42" s="141" t="s">
        <v>283</v>
      </c>
      <c r="G42" s="141" t="s">
        <v>283</v>
      </c>
      <c r="H42" s="141" t="s">
        <v>283</v>
      </c>
      <c r="I42" s="141" t="s">
        <v>283</v>
      </c>
      <c r="J42" s="141" t="s">
        <v>283</v>
      </c>
      <c r="K42" s="141" t="s">
        <v>283</v>
      </c>
      <c r="L42" s="141" t="s">
        <v>283</v>
      </c>
      <c r="M42" s="141" t="s">
        <v>283</v>
      </c>
      <c r="N42" s="141" t="s">
        <v>283</v>
      </c>
      <c r="O42" s="141" t="s">
        <v>283</v>
      </c>
      <c r="P42" s="141" t="s">
        <v>283</v>
      </c>
      <c r="Q42" s="164"/>
    </row>
    <row r="43" spans="1:17" s="165" customFormat="1" ht="30" customHeight="1" x14ac:dyDescent="0.25">
      <c r="A43" s="111" t="s">
        <v>274</v>
      </c>
      <c r="B43" s="88" t="s">
        <v>228</v>
      </c>
      <c r="C43" s="121" t="s">
        <v>291</v>
      </c>
      <c r="D43" s="141" t="s">
        <v>283</v>
      </c>
      <c r="E43" s="141" t="s">
        <v>283</v>
      </c>
      <c r="F43" s="141" t="s">
        <v>283</v>
      </c>
      <c r="G43" s="141" t="s">
        <v>283</v>
      </c>
      <c r="H43" s="141" t="s">
        <v>283</v>
      </c>
      <c r="I43" s="141" t="s">
        <v>283</v>
      </c>
      <c r="J43" s="141" t="s">
        <v>283</v>
      </c>
      <c r="K43" s="141" t="s">
        <v>283</v>
      </c>
      <c r="L43" s="141" t="s">
        <v>283</v>
      </c>
      <c r="M43" s="141" t="s">
        <v>283</v>
      </c>
      <c r="N43" s="141" t="s">
        <v>283</v>
      </c>
      <c r="O43" s="141" t="s">
        <v>283</v>
      </c>
      <c r="P43" s="141" t="s">
        <v>283</v>
      </c>
      <c r="Q43" s="164"/>
    </row>
    <row r="44" spans="1:17" s="165" customFormat="1" ht="18.75" customHeight="1" x14ac:dyDescent="0.25">
      <c r="A44" s="111" t="s">
        <v>275</v>
      </c>
      <c r="B44" s="88" t="s">
        <v>229</v>
      </c>
      <c r="C44" s="121" t="s">
        <v>291</v>
      </c>
      <c r="D44" s="141" t="s">
        <v>283</v>
      </c>
      <c r="E44" s="141" t="s">
        <v>283</v>
      </c>
      <c r="F44" s="141" t="s">
        <v>283</v>
      </c>
      <c r="G44" s="141" t="s">
        <v>283</v>
      </c>
      <c r="H44" s="141" t="s">
        <v>283</v>
      </c>
      <c r="I44" s="141" t="s">
        <v>283</v>
      </c>
      <c r="J44" s="141" t="s">
        <v>283</v>
      </c>
      <c r="K44" s="141" t="s">
        <v>283</v>
      </c>
      <c r="L44" s="141" t="s">
        <v>283</v>
      </c>
      <c r="M44" s="141" t="s">
        <v>283</v>
      </c>
      <c r="N44" s="141" t="s">
        <v>283</v>
      </c>
      <c r="O44" s="141" t="s">
        <v>283</v>
      </c>
      <c r="P44" s="141" t="s">
        <v>283</v>
      </c>
      <c r="Q44" s="164"/>
    </row>
    <row r="45" spans="1:17" s="165" customFormat="1" ht="63" customHeight="1" x14ac:dyDescent="0.25">
      <c r="A45" s="111" t="s">
        <v>281</v>
      </c>
      <c r="B45" s="88" t="s">
        <v>223</v>
      </c>
      <c r="C45" s="111" t="s">
        <v>334</v>
      </c>
      <c r="D45" s="136" t="s">
        <v>404</v>
      </c>
      <c r="E45" s="136" t="s">
        <v>230</v>
      </c>
      <c r="F45" s="136" t="s">
        <v>408</v>
      </c>
      <c r="G45" s="136" t="s">
        <v>405</v>
      </c>
      <c r="H45" s="141" t="s">
        <v>407</v>
      </c>
      <c r="I45" s="141" t="s">
        <v>407</v>
      </c>
      <c r="J45" s="141" t="s">
        <v>407</v>
      </c>
      <c r="K45" s="141" t="s">
        <v>407</v>
      </c>
      <c r="L45" s="141" t="s">
        <v>407</v>
      </c>
      <c r="M45" s="141" t="s">
        <v>407</v>
      </c>
      <c r="N45" s="141" t="s">
        <v>407</v>
      </c>
      <c r="O45" s="141" t="s">
        <v>407</v>
      </c>
      <c r="P45" s="141" t="s">
        <v>407</v>
      </c>
      <c r="Q45" s="164"/>
    </row>
    <row r="46" spans="1:17" s="165" customFormat="1" ht="18.75" hidden="1" customHeight="1" x14ac:dyDescent="0.25">
      <c r="A46" s="136"/>
      <c r="B46" s="136"/>
      <c r="C46" s="111" t="s">
        <v>292</v>
      </c>
      <c r="D46" s="136" t="s">
        <v>404</v>
      </c>
      <c r="E46" s="136" t="s">
        <v>230</v>
      </c>
      <c r="F46" s="141"/>
      <c r="G46" s="136" t="s">
        <v>405</v>
      </c>
      <c r="H46" s="141" t="s">
        <v>407</v>
      </c>
      <c r="I46" s="141" t="s">
        <v>407</v>
      </c>
      <c r="J46" s="141" t="s">
        <v>407</v>
      </c>
      <c r="K46" s="141" t="s">
        <v>407</v>
      </c>
      <c r="L46" s="141" t="s">
        <v>407</v>
      </c>
      <c r="M46" s="141" t="s">
        <v>407</v>
      </c>
      <c r="N46" s="141" t="s">
        <v>407</v>
      </c>
      <c r="O46" s="141"/>
      <c r="P46" s="141" t="s">
        <v>407</v>
      </c>
      <c r="Q46" s="164"/>
    </row>
    <row r="47" spans="1:17" s="165" customFormat="1" ht="18.75" hidden="1" customHeight="1" x14ac:dyDescent="0.25">
      <c r="A47" s="136"/>
      <c r="B47" s="136"/>
      <c r="C47" s="111" t="s">
        <v>318</v>
      </c>
      <c r="D47" s="136" t="s">
        <v>404</v>
      </c>
      <c r="E47" s="136" t="s">
        <v>230</v>
      </c>
      <c r="F47" s="141"/>
      <c r="G47" s="136" t="s">
        <v>405</v>
      </c>
      <c r="H47" s="141" t="s">
        <v>407</v>
      </c>
      <c r="I47" s="141" t="s">
        <v>407</v>
      </c>
      <c r="J47" s="141" t="s">
        <v>407</v>
      </c>
      <c r="K47" s="141" t="s">
        <v>407</v>
      </c>
      <c r="L47" s="141" t="s">
        <v>407</v>
      </c>
      <c r="M47" s="141" t="s">
        <v>407</v>
      </c>
      <c r="N47" s="141" t="s">
        <v>407</v>
      </c>
      <c r="O47" s="141"/>
      <c r="P47" s="141" t="s">
        <v>407</v>
      </c>
      <c r="Q47" s="164"/>
    </row>
    <row r="48" spans="1:17" s="165" customFormat="1" ht="18.75" hidden="1" customHeight="1" x14ac:dyDescent="0.25">
      <c r="A48" s="136"/>
      <c r="B48" s="136"/>
      <c r="C48" s="111" t="s">
        <v>333</v>
      </c>
      <c r="D48" s="136" t="s">
        <v>404</v>
      </c>
      <c r="E48" s="136" t="s">
        <v>230</v>
      </c>
      <c r="F48" s="141"/>
      <c r="G48" s="136" t="s">
        <v>405</v>
      </c>
      <c r="H48" s="141" t="s">
        <v>407</v>
      </c>
      <c r="I48" s="141" t="s">
        <v>407</v>
      </c>
      <c r="J48" s="141" t="s">
        <v>407</v>
      </c>
      <c r="K48" s="141" t="s">
        <v>407</v>
      </c>
      <c r="L48" s="141" t="s">
        <v>407</v>
      </c>
      <c r="M48" s="141" t="s">
        <v>407</v>
      </c>
      <c r="N48" s="141" t="s">
        <v>407</v>
      </c>
      <c r="O48" s="141"/>
      <c r="P48" s="141" t="s">
        <v>407</v>
      </c>
      <c r="Q48" s="164"/>
    </row>
    <row r="49" spans="1:27" s="165" customFormat="1" ht="18.75" hidden="1" customHeight="1" x14ac:dyDescent="0.25">
      <c r="A49" s="136"/>
      <c r="B49" s="136"/>
      <c r="C49" s="111" t="s">
        <v>409</v>
      </c>
      <c r="D49" s="136" t="s">
        <v>404</v>
      </c>
      <c r="E49" s="136" t="s">
        <v>230</v>
      </c>
      <c r="F49" s="141"/>
      <c r="G49" s="136" t="s">
        <v>405</v>
      </c>
      <c r="H49" s="141" t="s">
        <v>407</v>
      </c>
      <c r="I49" s="141" t="s">
        <v>407</v>
      </c>
      <c r="J49" s="141" t="s">
        <v>407</v>
      </c>
      <c r="K49" s="141" t="s">
        <v>407</v>
      </c>
      <c r="L49" s="141" t="s">
        <v>407</v>
      </c>
      <c r="M49" s="141" t="s">
        <v>407</v>
      </c>
      <c r="N49" s="141" t="s">
        <v>407</v>
      </c>
      <c r="O49" s="141"/>
      <c r="P49" s="141" t="s">
        <v>407</v>
      </c>
      <c r="Q49" s="164"/>
    </row>
    <row r="50" spans="1:27" s="165" customFormat="1" ht="18.75" hidden="1" customHeight="1" x14ac:dyDescent="0.25">
      <c r="A50" s="136"/>
      <c r="B50" s="136"/>
      <c r="C50" s="111" t="s">
        <v>410</v>
      </c>
      <c r="D50" s="136" t="s">
        <v>404</v>
      </c>
      <c r="E50" s="136" t="s">
        <v>230</v>
      </c>
      <c r="F50" s="141"/>
      <c r="G50" s="136" t="s">
        <v>405</v>
      </c>
      <c r="H50" s="141" t="s">
        <v>407</v>
      </c>
      <c r="I50" s="141" t="s">
        <v>407</v>
      </c>
      <c r="J50" s="141" t="s">
        <v>407</v>
      </c>
      <c r="K50" s="141" t="s">
        <v>407</v>
      </c>
      <c r="L50" s="141" t="s">
        <v>407</v>
      </c>
      <c r="M50" s="141" t="s">
        <v>407</v>
      </c>
      <c r="N50" s="141" t="s">
        <v>407</v>
      </c>
      <c r="O50" s="141"/>
      <c r="P50" s="141" t="s">
        <v>407</v>
      </c>
      <c r="Q50" s="164"/>
    </row>
    <row r="51" spans="1:27" s="165" customFormat="1" ht="18.75" hidden="1" customHeight="1" x14ac:dyDescent="0.25">
      <c r="A51" s="136"/>
      <c r="B51" s="136"/>
      <c r="C51" s="111" t="s">
        <v>411</v>
      </c>
      <c r="D51" s="136" t="s">
        <v>404</v>
      </c>
      <c r="E51" s="136" t="s">
        <v>230</v>
      </c>
      <c r="F51" s="141"/>
      <c r="G51" s="136" t="s">
        <v>405</v>
      </c>
      <c r="H51" s="141" t="s">
        <v>407</v>
      </c>
      <c r="I51" s="141" t="s">
        <v>407</v>
      </c>
      <c r="J51" s="141" t="s">
        <v>407</v>
      </c>
      <c r="K51" s="141" t="s">
        <v>407</v>
      </c>
      <c r="L51" s="141" t="s">
        <v>407</v>
      </c>
      <c r="M51" s="141" t="s">
        <v>407</v>
      </c>
      <c r="N51" s="141" t="s">
        <v>407</v>
      </c>
      <c r="O51" s="141"/>
      <c r="P51" s="141" t="s">
        <v>407</v>
      </c>
      <c r="Q51" s="164"/>
    </row>
    <row r="52" spans="1:27" s="165" customFormat="1" ht="18.75" hidden="1" customHeight="1" x14ac:dyDescent="0.25">
      <c r="A52" s="136"/>
      <c r="B52" s="136"/>
      <c r="C52" s="111" t="s">
        <v>412</v>
      </c>
      <c r="D52" s="136" t="s">
        <v>404</v>
      </c>
      <c r="E52" s="136" t="s">
        <v>230</v>
      </c>
      <c r="F52" s="141"/>
      <c r="G52" s="136" t="s">
        <v>405</v>
      </c>
      <c r="H52" s="141" t="s">
        <v>407</v>
      </c>
      <c r="I52" s="141" t="s">
        <v>407</v>
      </c>
      <c r="J52" s="141" t="s">
        <v>407</v>
      </c>
      <c r="K52" s="141" t="s">
        <v>407</v>
      </c>
      <c r="L52" s="141" t="s">
        <v>407</v>
      </c>
      <c r="M52" s="141" t="s">
        <v>407</v>
      </c>
      <c r="N52" s="141" t="s">
        <v>407</v>
      </c>
      <c r="O52" s="141"/>
      <c r="P52" s="141" t="s">
        <v>407</v>
      </c>
      <c r="Q52" s="164"/>
    </row>
    <row r="53" spans="1:27" s="165" customFormat="1" ht="18.75" hidden="1" customHeight="1" x14ac:dyDescent="0.25">
      <c r="A53" s="136"/>
      <c r="B53" s="136"/>
      <c r="C53" s="111" t="s">
        <v>413</v>
      </c>
      <c r="D53" s="136" t="s">
        <v>404</v>
      </c>
      <c r="E53" s="136" t="s">
        <v>230</v>
      </c>
      <c r="F53" s="141"/>
      <c r="G53" s="136" t="s">
        <v>405</v>
      </c>
      <c r="H53" s="141" t="s">
        <v>407</v>
      </c>
      <c r="I53" s="141" t="s">
        <v>407</v>
      </c>
      <c r="J53" s="141" t="s">
        <v>407</v>
      </c>
      <c r="K53" s="141" t="s">
        <v>407</v>
      </c>
      <c r="L53" s="141" t="s">
        <v>407</v>
      </c>
      <c r="M53" s="141" t="s">
        <v>407</v>
      </c>
      <c r="N53" s="141" t="s">
        <v>407</v>
      </c>
      <c r="O53" s="141"/>
      <c r="P53" s="141" t="s">
        <v>407</v>
      </c>
      <c r="Q53" s="164"/>
    </row>
    <row r="54" spans="1:27" s="165" customFormat="1" ht="18.75" hidden="1" customHeight="1" x14ac:dyDescent="0.25">
      <c r="A54" s="136"/>
      <c r="B54" s="136"/>
      <c r="C54" s="111" t="s">
        <v>414</v>
      </c>
      <c r="D54" s="136" t="s">
        <v>404</v>
      </c>
      <c r="E54" s="136" t="s">
        <v>230</v>
      </c>
      <c r="F54" s="141"/>
      <c r="G54" s="136" t="s">
        <v>405</v>
      </c>
      <c r="H54" s="141" t="s">
        <v>407</v>
      </c>
      <c r="I54" s="141" t="s">
        <v>407</v>
      </c>
      <c r="J54" s="141" t="s">
        <v>407</v>
      </c>
      <c r="K54" s="141" t="s">
        <v>407</v>
      </c>
      <c r="L54" s="141" t="s">
        <v>407</v>
      </c>
      <c r="M54" s="141" t="s">
        <v>407</v>
      </c>
      <c r="N54" s="141" t="s">
        <v>407</v>
      </c>
      <c r="O54" s="141"/>
      <c r="P54" s="141" t="s">
        <v>407</v>
      </c>
      <c r="Q54" s="164"/>
    </row>
    <row r="55" spans="1:27" s="165" customFormat="1" ht="18.75" hidden="1" customHeight="1" x14ac:dyDescent="0.25">
      <c r="A55" s="136"/>
      <c r="B55" s="136"/>
      <c r="C55" s="111" t="s">
        <v>415</v>
      </c>
      <c r="D55" s="136" t="s">
        <v>404</v>
      </c>
      <c r="E55" s="136" t="s">
        <v>230</v>
      </c>
      <c r="F55" s="141"/>
      <c r="G55" s="136" t="s">
        <v>405</v>
      </c>
      <c r="H55" s="141" t="s">
        <v>407</v>
      </c>
      <c r="I55" s="141" t="s">
        <v>407</v>
      </c>
      <c r="J55" s="141" t="s">
        <v>407</v>
      </c>
      <c r="K55" s="141" t="s">
        <v>407</v>
      </c>
      <c r="L55" s="141" t="s">
        <v>407</v>
      </c>
      <c r="M55" s="141" t="s">
        <v>407</v>
      </c>
      <c r="N55" s="141" t="s">
        <v>407</v>
      </c>
      <c r="O55" s="141"/>
      <c r="P55" s="141" t="s">
        <v>407</v>
      </c>
      <c r="Q55" s="164"/>
    </row>
    <row r="56" spans="1:27" s="165" customFormat="1" ht="18.75" hidden="1" customHeight="1" x14ac:dyDescent="0.25">
      <c r="A56" s="136"/>
      <c r="B56" s="136"/>
      <c r="C56" s="111" t="s">
        <v>416</v>
      </c>
      <c r="D56" s="136" t="s">
        <v>404</v>
      </c>
      <c r="E56" s="136" t="s">
        <v>230</v>
      </c>
      <c r="F56" s="141"/>
      <c r="G56" s="136" t="s">
        <v>405</v>
      </c>
      <c r="H56" s="141" t="s">
        <v>407</v>
      </c>
      <c r="I56" s="141" t="s">
        <v>407</v>
      </c>
      <c r="J56" s="141" t="s">
        <v>407</v>
      </c>
      <c r="K56" s="141" t="s">
        <v>407</v>
      </c>
      <c r="L56" s="141" t="s">
        <v>407</v>
      </c>
      <c r="M56" s="141" t="s">
        <v>407</v>
      </c>
      <c r="N56" s="141" t="s">
        <v>407</v>
      </c>
      <c r="O56" s="141"/>
      <c r="P56" s="141" t="s">
        <v>407</v>
      </c>
      <c r="Q56" s="164"/>
    </row>
    <row r="57" spans="1:27" s="165" customFormat="1" ht="18.75" hidden="1" customHeight="1" x14ac:dyDescent="0.25">
      <c r="A57" s="136"/>
      <c r="B57" s="136"/>
      <c r="C57" s="111" t="s">
        <v>417</v>
      </c>
      <c r="D57" s="136" t="s">
        <v>404</v>
      </c>
      <c r="E57" s="136" t="s">
        <v>230</v>
      </c>
      <c r="F57" s="141"/>
      <c r="G57" s="136" t="s">
        <v>405</v>
      </c>
      <c r="H57" s="141" t="s">
        <v>407</v>
      </c>
      <c r="I57" s="141" t="s">
        <v>407</v>
      </c>
      <c r="J57" s="141" t="s">
        <v>407</v>
      </c>
      <c r="K57" s="141" t="s">
        <v>407</v>
      </c>
      <c r="L57" s="141" t="s">
        <v>407</v>
      </c>
      <c r="M57" s="141" t="s">
        <v>407</v>
      </c>
      <c r="N57" s="141" t="s">
        <v>407</v>
      </c>
      <c r="O57" s="141"/>
      <c r="P57" s="141" t="s">
        <v>407</v>
      </c>
      <c r="Q57" s="164"/>
    </row>
    <row r="58" spans="1:27" s="165" customFormat="1" ht="18.75" hidden="1" customHeight="1" x14ac:dyDescent="0.25">
      <c r="A58" s="136"/>
      <c r="B58" s="136"/>
      <c r="C58" s="111" t="s">
        <v>418</v>
      </c>
      <c r="D58" s="136" t="s">
        <v>404</v>
      </c>
      <c r="E58" s="136" t="s">
        <v>230</v>
      </c>
      <c r="F58" s="141"/>
      <c r="G58" s="136" t="s">
        <v>405</v>
      </c>
      <c r="H58" s="141" t="s">
        <v>407</v>
      </c>
      <c r="I58" s="141" t="s">
        <v>407</v>
      </c>
      <c r="J58" s="141" t="s">
        <v>407</v>
      </c>
      <c r="K58" s="141" t="s">
        <v>407</v>
      </c>
      <c r="L58" s="141" t="s">
        <v>407</v>
      </c>
      <c r="M58" s="141" t="s">
        <v>407</v>
      </c>
      <c r="N58" s="141" t="s">
        <v>407</v>
      </c>
      <c r="O58" s="141"/>
      <c r="P58" s="141" t="s">
        <v>407</v>
      </c>
      <c r="Q58" s="164"/>
    </row>
    <row r="59" spans="1:27" s="165" customFormat="1" ht="18.75" hidden="1" customHeight="1" x14ac:dyDescent="0.25">
      <c r="A59" s="136"/>
      <c r="B59" s="136"/>
      <c r="C59" s="111" t="s">
        <v>419</v>
      </c>
      <c r="D59" s="136" t="s">
        <v>404</v>
      </c>
      <c r="E59" s="136" t="s">
        <v>230</v>
      </c>
      <c r="F59" s="141"/>
      <c r="G59" s="136" t="s">
        <v>405</v>
      </c>
      <c r="H59" s="141" t="s">
        <v>407</v>
      </c>
      <c r="I59" s="141" t="s">
        <v>407</v>
      </c>
      <c r="J59" s="141" t="s">
        <v>407</v>
      </c>
      <c r="K59" s="141" t="s">
        <v>407</v>
      </c>
      <c r="L59" s="141" t="s">
        <v>407</v>
      </c>
      <c r="M59" s="141" t="s">
        <v>407</v>
      </c>
      <c r="N59" s="141" t="s">
        <v>407</v>
      </c>
      <c r="O59" s="141"/>
      <c r="P59" s="141" t="s">
        <v>407</v>
      </c>
      <c r="Q59" s="164"/>
    </row>
    <row r="60" spans="1:27" s="165" customFormat="1" ht="18.75" hidden="1" customHeight="1" x14ac:dyDescent="0.25">
      <c r="A60" s="136"/>
      <c r="B60" s="136"/>
      <c r="C60" s="111" t="s">
        <v>420</v>
      </c>
      <c r="D60" s="136" t="s">
        <v>404</v>
      </c>
      <c r="E60" s="136" t="s">
        <v>230</v>
      </c>
      <c r="F60" s="141"/>
      <c r="G60" s="136" t="s">
        <v>405</v>
      </c>
      <c r="H60" s="141" t="s">
        <v>407</v>
      </c>
      <c r="I60" s="141" t="s">
        <v>407</v>
      </c>
      <c r="J60" s="141" t="s">
        <v>407</v>
      </c>
      <c r="K60" s="141" t="s">
        <v>407</v>
      </c>
      <c r="L60" s="141" t="s">
        <v>407</v>
      </c>
      <c r="M60" s="141" t="s">
        <v>407</v>
      </c>
      <c r="N60" s="141" t="s">
        <v>407</v>
      </c>
      <c r="O60" s="141"/>
      <c r="P60" s="141" t="s">
        <v>407</v>
      </c>
      <c r="Q60" s="164"/>
    </row>
    <row r="61" spans="1:27" s="165" customFormat="1" ht="18.75" hidden="1" customHeight="1" x14ac:dyDescent="0.25">
      <c r="A61" s="136"/>
      <c r="B61" s="136"/>
      <c r="C61" s="111" t="s">
        <v>421</v>
      </c>
      <c r="D61" s="136" t="s">
        <v>404</v>
      </c>
      <c r="E61" s="136" t="s">
        <v>230</v>
      </c>
      <c r="F61" s="141"/>
      <c r="G61" s="136" t="s">
        <v>405</v>
      </c>
      <c r="H61" s="141" t="s">
        <v>407</v>
      </c>
      <c r="I61" s="141" t="s">
        <v>407</v>
      </c>
      <c r="J61" s="141" t="s">
        <v>407</v>
      </c>
      <c r="K61" s="141" t="s">
        <v>407</v>
      </c>
      <c r="L61" s="141" t="s">
        <v>407</v>
      </c>
      <c r="M61" s="141" t="s">
        <v>407</v>
      </c>
      <c r="N61" s="141" t="s">
        <v>407</v>
      </c>
      <c r="O61" s="141"/>
      <c r="P61" s="141" t="s">
        <v>407</v>
      </c>
      <c r="Q61" s="164"/>
    </row>
    <row r="62" spans="1:27" s="165" customFormat="1" ht="18.75" hidden="1" customHeight="1" x14ac:dyDescent="0.25">
      <c r="A62" s="136"/>
      <c r="B62" s="136"/>
      <c r="C62" s="111" t="s">
        <v>422</v>
      </c>
      <c r="D62" s="136" t="s">
        <v>404</v>
      </c>
      <c r="E62" s="136" t="s">
        <v>230</v>
      </c>
      <c r="F62" s="141"/>
      <c r="G62" s="136" t="s">
        <v>405</v>
      </c>
      <c r="H62" s="141" t="s">
        <v>407</v>
      </c>
      <c r="I62" s="141" t="s">
        <v>407</v>
      </c>
      <c r="J62" s="141" t="s">
        <v>407</v>
      </c>
      <c r="K62" s="141" t="s">
        <v>407</v>
      </c>
      <c r="L62" s="141" t="s">
        <v>407</v>
      </c>
      <c r="M62" s="141" t="s">
        <v>407</v>
      </c>
      <c r="N62" s="141" t="s">
        <v>407</v>
      </c>
      <c r="O62" s="141"/>
      <c r="P62" s="141" t="s">
        <v>407</v>
      </c>
      <c r="Q62" s="164"/>
    </row>
    <row r="63" spans="1:27" s="165" customFormat="1" ht="45" hidden="1" x14ac:dyDescent="0.25">
      <c r="A63" s="166"/>
      <c r="B63" s="167"/>
      <c r="C63" s="111" t="s">
        <v>423</v>
      </c>
      <c r="D63" s="136" t="s">
        <v>404</v>
      </c>
      <c r="E63" s="136" t="s">
        <v>230</v>
      </c>
      <c r="F63" s="152"/>
      <c r="G63" s="136" t="s">
        <v>405</v>
      </c>
      <c r="H63" s="141" t="s">
        <v>407</v>
      </c>
      <c r="I63" s="141" t="s">
        <v>407</v>
      </c>
      <c r="J63" s="141" t="s">
        <v>407</v>
      </c>
      <c r="K63" s="141" t="s">
        <v>407</v>
      </c>
      <c r="L63" s="141" t="s">
        <v>407</v>
      </c>
      <c r="M63" s="141" t="s">
        <v>407</v>
      </c>
      <c r="N63" s="141" t="s">
        <v>407</v>
      </c>
      <c r="O63" s="152"/>
      <c r="P63" s="141" t="s">
        <v>407</v>
      </c>
      <c r="Q63" s="164"/>
      <c r="R63" s="164"/>
      <c r="S63" s="164"/>
      <c r="T63" s="164"/>
      <c r="U63" s="164"/>
      <c r="V63" s="164"/>
      <c r="W63" s="164"/>
      <c r="X63" s="168"/>
      <c r="Y63" s="168"/>
      <c r="Z63" s="168"/>
      <c r="AA63" s="168"/>
    </row>
    <row r="64" spans="1:27" s="209" customFormat="1" ht="60" customHeight="1" x14ac:dyDescent="0.25">
      <c r="A64" s="229" t="s">
        <v>643</v>
      </c>
      <c r="B64" s="241" t="s">
        <v>646</v>
      </c>
      <c r="C64" s="199" t="s">
        <v>334</v>
      </c>
      <c r="D64" s="206" t="s">
        <v>404</v>
      </c>
      <c r="E64" s="206" t="s">
        <v>230</v>
      </c>
      <c r="F64" s="207" t="s">
        <v>408</v>
      </c>
      <c r="G64" s="206" t="s">
        <v>405</v>
      </c>
      <c r="H64" s="207" t="s">
        <v>407</v>
      </c>
      <c r="I64" s="207" t="s">
        <v>407</v>
      </c>
      <c r="J64" s="207" t="s">
        <v>407</v>
      </c>
      <c r="K64" s="207" t="s">
        <v>407</v>
      </c>
      <c r="L64" s="207" t="s">
        <v>407</v>
      </c>
      <c r="M64" s="207" t="s">
        <v>407</v>
      </c>
      <c r="N64" s="207" t="s">
        <v>407</v>
      </c>
      <c r="O64" s="230" t="s">
        <v>407</v>
      </c>
      <c r="P64" s="207" t="s">
        <v>407</v>
      </c>
      <c r="Q64" s="208"/>
      <c r="R64" s="208"/>
      <c r="S64" s="208"/>
      <c r="T64" s="208"/>
      <c r="U64" s="208"/>
      <c r="V64" s="208"/>
      <c r="W64" s="208"/>
      <c r="X64" s="211"/>
      <c r="Y64" s="211"/>
      <c r="Z64" s="211"/>
      <c r="AA64" s="211"/>
    </row>
    <row r="65" spans="1:27" s="209" customFormat="1" ht="45" x14ac:dyDescent="0.25">
      <c r="A65" s="229" t="s">
        <v>644</v>
      </c>
      <c r="B65" s="241" t="s">
        <v>645</v>
      </c>
      <c r="C65" s="199" t="s">
        <v>334</v>
      </c>
      <c r="D65" s="206" t="s">
        <v>404</v>
      </c>
      <c r="E65" s="206" t="s">
        <v>230</v>
      </c>
      <c r="F65" s="207" t="s">
        <v>408</v>
      </c>
      <c r="G65" s="206" t="s">
        <v>405</v>
      </c>
      <c r="H65" s="207" t="s">
        <v>407</v>
      </c>
      <c r="I65" s="207" t="s">
        <v>407</v>
      </c>
      <c r="J65" s="207" t="s">
        <v>407</v>
      </c>
      <c r="K65" s="207" t="s">
        <v>407</v>
      </c>
      <c r="L65" s="207" t="s">
        <v>407</v>
      </c>
      <c r="M65" s="207" t="s">
        <v>407</v>
      </c>
      <c r="N65" s="207" t="s">
        <v>407</v>
      </c>
      <c r="O65" s="230" t="s">
        <v>407</v>
      </c>
      <c r="P65" s="207" t="s">
        <v>407</v>
      </c>
      <c r="Q65" s="208"/>
      <c r="R65" s="208"/>
      <c r="S65" s="208"/>
      <c r="T65" s="208"/>
      <c r="U65" s="208"/>
      <c r="V65" s="208"/>
      <c r="W65" s="208"/>
      <c r="X65" s="211"/>
      <c r="Y65" s="211"/>
      <c r="Z65" s="211"/>
      <c r="AA65" s="211"/>
    </row>
    <row r="66" spans="1:27" s="165" customFormat="1" ht="45" x14ac:dyDescent="0.25">
      <c r="A66" s="113" t="s">
        <v>317</v>
      </c>
      <c r="B66" s="174" t="s">
        <v>476</v>
      </c>
      <c r="C66" s="111" t="s">
        <v>292</v>
      </c>
      <c r="D66" s="136" t="s">
        <v>404</v>
      </c>
      <c r="E66" s="136" t="s">
        <v>230</v>
      </c>
      <c r="F66" s="247" t="s">
        <v>424</v>
      </c>
      <c r="G66" s="136" t="s">
        <v>405</v>
      </c>
      <c r="H66" s="141" t="s">
        <v>407</v>
      </c>
      <c r="I66" s="141" t="s">
        <v>407</v>
      </c>
      <c r="J66" s="141" t="s">
        <v>407</v>
      </c>
      <c r="K66" s="141" t="s">
        <v>407</v>
      </c>
      <c r="L66" s="141" t="s">
        <v>407</v>
      </c>
      <c r="M66" s="141" t="s">
        <v>407</v>
      </c>
      <c r="N66" s="141" t="s">
        <v>407</v>
      </c>
      <c r="O66" s="141" t="s">
        <v>425</v>
      </c>
      <c r="P66" s="141" t="s">
        <v>407</v>
      </c>
      <c r="Q66" s="164"/>
      <c r="R66" s="164"/>
      <c r="S66" s="164"/>
      <c r="T66" s="164"/>
      <c r="U66" s="164"/>
      <c r="V66" s="164"/>
      <c r="W66" s="164"/>
      <c r="X66" s="168"/>
      <c r="Y66" s="168"/>
      <c r="Z66" s="168"/>
      <c r="AA66" s="168"/>
    </row>
  </sheetData>
  <mergeCells count="5">
    <mergeCell ref="A4:P4"/>
    <mergeCell ref="A6:P6"/>
    <mergeCell ref="A7:P7"/>
    <mergeCell ref="A9:P9"/>
    <mergeCell ref="A10:P10"/>
  </mergeCells>
  <pageMargins left="0.70866141732283472" right="0.70866141732283472" top="0.74803149606299213" bottom="0.74803149606299213" header="0.31496062992125984" footer="0.31496062992125984"/>
  <pageSetup paperSize="8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71"/>
  <sheetViews>
    <sheetView view="pageBreakPreview" topLeftCell="A42" zoomScale="90" zoomScaleNormal="100" zoomScaleSheetLayoutView="90" workbookViewId="0">
      <selection activeCell="L44" sqref="L44"/>
    </sheetView>
  </sheetViews>
  <sheetFormatPr defaultRowHeight="15" x14ac:dyDescent="0.25"/>
  <cols>
    <col min="1" max="1" width="10.375" style="128" customWidth="1"/>
    <col min="2" max="2" width="56.625" style="129" customWidth="1"/>
    <col min="3" max="3" width="13" style="129" customWidth="1"/>
    <col min="4" max="4" width="17.5" style="129" customWidth="1"/>
    <col min="5" max="5" width="21.375" style="129" customWidth="1"/>
    <col min="6" max="6" width="20.25" style="129" customWidth="1"/>
    <col min="7" max="7" width="16.5" style="129" customWidth="1"/>
    <col min="8" max="8" width="15" style="129" customWidth="1"/>
    <col min="9" max="9" width="14" style="129" customWidth="1"/>
    <col min="10" max="10" width="27.25" style="129" customWidth="1"/>
    <col min="11" max="11" width="23" style="129" customWidth="1"/>
    <col min="12" max="12" width="82.75" style="129" customWidth="1"/>
    <col min="13" max="13" width="19.125" style="129" customWidth="1"/>
    <col min="14" max="14" width="15.125" style="129" customWidth="1"/>
    <col min="15" max="16" width="14.25" style="129" customWidth="1"/>
    <col min="17" max="17" width="15.125" style="129" customWidth="1"/>
    <col min="18" max="18" width="14.75" style="129" customWidth="1"/>
    <col min="19" max="19" width="23" style="129" customWidth="1"/>
    <col min="20" max="20" width="20.125" style="129" customWidth="1"/>
    <col min="21" max="21" width="18.625" style="129" customWidth="1"/>
    <col min="22" max="22" width="17.875" style="129" customWidth="1"/>
    <col min="23" max="23" width="12.25" style="129" customWidth="1"/>
    <col min="24" max="24" width="10.875" style="129" customWidth="1"/>
    <col min="25" max="25" width="11" style="129" customWidth="1"/>
    <col min="26" max="26" width="12.625" style="130" customWidth="1"/>
    <col min="27" max="27" width="8.125" style="129" customWidth="1"/>
    <col min="28" max="28" width="12.125" style="129" customWidth="1"/>
    <col min="29" max="257" width="9" style="128"/>
    <col min="258" max="258" width="3.875" style="128" bestFit="1" customWidth="1"/>
    <col min="259" max="259" width="16" style="128" bestFit="1" customWidth="1"/>
    <col min="260" max="260" width="16.625" style="128" bestFit="1" customWidth="1"/>
    <col min="261" max="261" width="13.5" style="128" bestFit="1" customWidth="1"/>
    <col min="262" max="263" width="10.875" style="128" bestFit="1" customWidth="1"/>
    <col min="264" max="264" width="6.25" style="128" bestFit="1" customWidth="1"/>
    <col min="265" max="265" width="8.875" style="128" bestFit="1" customWidth="1"/>
    <col min="266" max="266" width="13.875" style="128" bestFit="1" customWidth="1"/>
    <col min="267" max="267" width="13.25" style="128" bestFit="1" customWidth="1"/>
    <col min="268" max="268" width="16" style="128" bestFit="1" customWidth="1"/>
    <col min="269" max="269" width="11.625" style="128" bestFit="1" customWidth="1"/>
    <col min="270" max="270" width="16.875" style="128" customWidth="1"/>
    <col min="271" max="271" width="13.25" style="128" customWidth="1"/>
    <col min="272" max="272" width="18.375" style="128" bestFit="1" customWidth="1"/>
    <col min="273" max="273" width="15" style="128" bestFit="1" customWidth="1"/>
    <col min="274" max="274" width="14.75" style="128" bestFit="1" customWidth="1"/>
    <col min="275" max="275" width="14.625" style="128" bestFit="1" customWidth="1"/>
    <col min="276" max="276" width="13.75" style="128" bestFit="1" customWidth="1"/>
    <col min="277" max="277" width="14.25" style="128" bestFit="1" customWidth="1"/>
    <col min="278" max="278" width="15.125" style="128" customWidth="1"/>
    <col min="279" max="279" width="20.5" style="128" bestFit="1" customWidth="1"/>
    <col min="280" max="280" width="27.875" style="128" bestFit="1" customWidth="1"/>
    <col min="281" max="281" width="6.875" style="128" bestFit="1" customWidth="1"/>
    <col min="282" max="282" width="5" style="128" bestFit="1" customWidth="1"/>
    <col min="283" max="283" width="8" style="128" bestFit="1" customWidth="1"/>
    <col min="284" max="284" width="11.875" style="128" bestFit="1" customWidth="1"/>
    <col min="285" max="513" width="9" style="128"/>
    <col min="514" max="514" width="3.875" style="128" bestFit="1" customWidth="1"/>
    <col min="515" max="515" width="16" style="128" bestFit="1" customWidth="1"/>
    <col min="516" max="516" width="16.625" style="128" bestFit="1" customWidth="1"/>
    <col min="517" max="517" width="13.5" style="128" bestFit="1" customWidth="1"/>
    <col min="518" max="519" width="10.875" style="128" bestFit="1" customWidth="1"/>
    <col min="520" max="520" width="6.25" style="128" bestFit="1" customWidth="1"/>
    <col min="521" max="521" width="8.875" style="128" bestFit="1" customWidth="1"/>
    <col min="522" max="522" width="13.875" style="128" bestFit="1" customWidth="1"/>
    <col min="523" max="523" width="13.25" style="128" bestFit="1" customWidth="1"/>
    <col min="524" max="524" width="16" style="128" bestFit="1" customWidth="1"/>
    <col min="525" max="525" width="11.625" style="128" bestFit="1" customWidth="1"/>
    <col min="526" max="526" width="16.875" style="128" customWidth="1"/>
    <col min="527" max="527" width="13.25" style="128" customWidth="1"/>
    <col min="528" max="528" width="18.375" style="128" bestFit="1" customWidth="1"/>
    <col min="529" max="529" width="15" style="128" bestFit="1" customWidth="1"/>
    <col min="530" max="530" width="14.75" style="128" bestFit="1" customWidth="1"/>
    <col min="531" max="531" width="14.625" style="128" bestFit="1" customWidth="1"/>
    <col min="532" max="532" width="13.75" style="128" bestFit="1" customWidth="1"/>
    <col min="533" max="533" width="14.25" style="128" bestFit="1" customWidth="1"/>
    <col min="534" max="534" width="15.125" style="128" customWidth="1"/>
    <col min="535" max="535" width="20.5" style="128" bestFit="1" customWidth="1"/>
    <col min="536" max="536" width="27.875" style="128" bestFit="1" customWidth="1"/>
    <col min="537" max="537" width="6.875" style="128" bestFit="1" customWidth="1"/>
    <col min="538" max="538" width="5" style="128" bestFit="1" customWidth="1"/>
    <col min="539" max="539" width="8" style="128" bestFit="1" customWidth="1"/>
    <col min="540" max="540" width="11.875" style="128" bestFit="1" customWidth="1"/>
    <col min="541" max="769" width="9" style="128"/>
    <col min="770" max="770" width="3.875" style="128" bestFit="1" customWidth="1"/>
    <col min="771" max="771" width="16" style="128" bestFit="1" customWidth="1"/>
    <col min="772" max="772" width="16.625" style="128" bestFit="1" customWidth="1"/>
    <col min="773" max="773" width="13.5" style="128" bestFit="1" customWidth="1"/>
    <col min="774" max="775" width="10.875" style="128" bestFit="1" customWidth="1"/>
    <col min="776" max="776" width="6.25" style="128" bestFit="1" customWidth="1"/>
    <col min="777" max="777" width="8.875" style="128" bestFit="1" customWidth="1"/>
    <col min="778" max="778" width="13.875" style="128" bestFit="1" customWidth="1"/>
    <col min="779" max="779" width="13.25" style="128" bestFit="1" customWidth="1"/>
    <col min="780" max="780" width="16" style="128" bestFit="1" customWidth="1"/>
    <col min="781" max="781" width="11.625" style="128" bestFit="1" customWidth="1"/>
    <col min="782" max="782" width="16.875" style="128" customWidth="1"/>
    <col min="783" max="783" width="13.25" style="128" customWidth="1"/>
    <col min="784" max="784" width="18.375" style="128" bestFit="1" customWidth="1"/>
    <col min="785" max="785" width="15" style="128" bestFit="1" customWidth="1"/>
    <col min="786" max="786" width="14.75" style="128" bestFit="1" customWidth="1"/>
    <col min="787" max="787" width="14.625" style="128" bestFit="1" customWidth="1"/>
    <col min="788" max="788" width="13.75" style="128" bestFit="1" customWidth="1"/>
    <col min="789" max="789" width="14.25" style="128" bestFit="1" customWidth="1"/>
    <col min="790" max="790" width="15.125" style="128" customWidth="1"/>
    <col min="791" max="791" width="20.5" style="128" bestFit="1" customWidth="1"/>
    <col min="792" max="792" width="27.875" style="128" bestFit="1" customWidth="1"/>
    <col min="793" max="793" width="6.875" style="128" bestFit="1" customWidth="1"/>
    <col min="794" max="794" width="5" style="128" bestFit="1" customWidth="1"/>
    <col min="795" max="795" width="8" style="128" bestFit="1" customWidth="1"/>
    <col min="796" max="796" width="11.875" style="128" bestFit="1" customWidth="1"/>
    <col min="797" max="1025" width="9" style="128"/>
    <col min="1026" max="1026" width="3.875" style="128" bestFit="1" customWidth="1"/>
    <col min="1027" max="1027" width="16" style="128" bestFit="1" customWidth="1"/>
    <col min="1028" max="1028" width="16.625" style="128" bestFit="1" customWidth="1"/>
    <col min="1029" max="1029" width="13.5" style="128" bestFit="1" customWidth="1"/>
    <col min="1030" max="1031" width="10.875" style="128" bestFit="1" customWidth="1"/>
    <col min="1032" max="1032" width="6.25" style="128" bestFit="1" customWidth="1"/>
    <col min="1033" max="1033" width="8.875" style="128" bestFit="1" customWidth="1"/>
    <col min="1034" max="1034" width="13.875" style="128" bestFit="1" customWidth="1"/>
    <col min="1035" max="1035" width="13.25" style="128" bestFit="1" customWidth="1"/>
    <col min="1036" max="1036" width="16" style="128" bestFit="1" customWidth="1"/>
    <col min="1037" max="1037" width="11.625" style="128" bestFit="1" customWidth="1"/>
    <col min="1038" max="1038" width="16.875" style="128" customWidth="1"/>
    <col min="1039" max="1039" width="13.25" style="128" customWidth="1"/>
    <col min="1040" max="1040" width="18.375" style="128" bestFit="1" customWidth="1"/>
    <col min="1041" max="1041" width="15" style="128" bestFit="1" customWidth="1"/>
    <col min="1042" max="1042" width="14.75" style="128" bestFit="1" customWidth="1"/>
    <col min="1043" max="1043" width="14.625" style="128" bestFit="1" customWidth="1"/>
    <col min="1044" max="1044" width="13.75" style="128" bestFit="1" customWidth="1"/>
    <col min="1045" max="1045" width="14.25" style="128" bestFit="1" customWidth="1"/>
    <col min="1046" max="1046" width="15.125" style="128" customWidth="1"/>
    <col min="1047" max="1047" width="20.5" style="128" bestFit="1" customWidth="1"/>
    <col min="1048" max="1048" width="27.875" style="128" bestFit="1" customWidth="1"/>
    <col min="1049" max="1049" width="6.875" style="128" bestFit="1" customWidth="1"/>
    <col min="1050" max="1050" width="5" style="128" bestFit="1" customWidth="1"/>
    <col min="1051" max="1051" width="8" style="128" bestFit="1" customWidth="1"/>
    <col min="1052" max="1052" width="11.875" style="128" bestFit="1" customWidth="1"/>
    <col min="1053" max="1281" width="9" style="128"/>
    <col min="1282" max="1282" width="3.875" style="128" bestFit="1" customWidth="1"/>
    <col min="1283" max="1283" width="16" style="128" bestFit="1" customWidth="1"/>
    <col min="1284" max="1284" width="16.625" style="128" bestFit="1" customWidth="1"/>
    <col min="1285" max="1285" width="13.5" style="128" bestFit="1" customWidth="1"/>
    <col min="1286" max="1287" width="10.875" style="128" bestFit="1" customWidth="1"/>
    <col min="1288" max="1288" width="6.25" style="128" bestFit="1" customWidth="1"/>
    <col min="1289" max="1289" width="8.875" style="128" bestFit="1" customWidth="1"/>
    <col min="1290" max="1290" width="13.875" style="128" bestFit="1" customWidth="1"/>
    <col min="1291" max="1291" width="13.25" style="128" bestFit="1" customWidth="1"/>
    <col min="1292" max="1292" width="16" style="128" bestFit="1" customWidth="1"/>
    <col min="1293" max="1293" width="11.625" style="128" bestFit="1" customWidth="1"/>
    <col min="1294" max="1294" width="16.875" style="128" customWidth="1"/>
    <col min="1295" max="1295" width="13.25" style="128" customWidth="1"/>
    <col min="1296" max="1296" width="18.375" style="128" bestFit="1" customWidth="1"/>
    <col min="1297" max="1297" width="15" style="128" bestFit="1" customWidth="1"/>
    <col min="1298" max="1298" width="14.75" style="128" bestFit="1" customWidth="1"/>
    <col min="1299" max="1299" width="14.625" style="128" bestFit="1" customWidth="1"/>
    <col min="1300" max="1300" width="13.75" style="128" bestFit="1" customWidth="1"/>
    <col min="1301" max="1301" width="14.25" style="128" bestFit="1" customWidth="1"/>
    <col min="1302" max="1302" width="15.125" style="128" customWidth="1"/>
    <col min="1303" max="1303" width="20.5" style="128" bestFit="1" customWidth="1"/>
    <col min="1304" max="1304" width="27.875" style="128" bestFit="1" customWidth="1"/>
    <col min="1305" max="1305" width="6.875" style="128" bestFit="1" customWidth="1"/>
    <col min="1306" max="1306" width="5" style="128" bestFit="1" customWidth="1"/>
    <col min="1307" max="1307" width="8" style="128" bestFit="1" customWidth="1"/>
    <col min="1308" max="1308" width="11.875" style="128" bestFit="1" customWidth="1"/>
    <col min="1309" max="1537" width="9" style="128"/>
    <col min="1538" max="1538" width="3.875" style="128" bestFit="1" customWidth="1"/>
    <col min="1539" max="1539" width="16" style="128" bestFit="1" customWidth="1"/>
    <col min="1540" max="1540" width="16.625" style="128" bestFit="1" customWidth="1"/>
    <col min="1541" max="1541" width="13.5" style="128" bestFit="1" customWidth="1"/>
    <col min="1542" max="1543" width="10.875" style="128" bestFit="1" customWidth="1"/>
    <col min="1544" max="1544" width="6.25" style="128" bestFit="1" customWidth="1"/>
    <col min="1545" max="1545" width="8.875" style="128" bestFit="1" customWidth="1"/>
    <col min="1546" max="1546" width="13.875" style="128" bestFit="1" customWidth="1"/>
    <col min="1547" max="1547" width="13.25" style="128" bestFit="1" customWidth="1"/>
    <col min="1548" max="1548" width="16" style="128" bestFit="1" customWidth="1"/>
    <col min="1549" max="1549" width="11.625" style="128" bestFit="1" customWidth="1"/>
    <col min="1550" max="1550" width="16.875" style="128" customWidth="1"/>
    <col min="1551" max="1551" width="13.25" style="128" customWidth="1"/>
    <col min="1552" max="1552" width="18.375" style="128" bestFit="1" customWidth="1"/>
    <col min="1553" max="1553" width="15" style="128" bestFit="1" customWidth="1"/>
    <col min="1554" max="1554" width="14.75" style="128" bestFit="1" customWidth="1"/>
    <col min="1555" max="1555" width="14.625" style="128" bestFit="1" customWidth="1"/>
    <col min="1556" max="1556" width="13.75" style="128" bestFit="1" customWidth="1"/>
    <col min="1557" max="1557" width="14.25" style="128" bestFit="1" customWidth="1"/>
    <col min="1558" max="1558" width="15.125" style="128" customWidth="1"/>
    <col min="1559" max="1559" width="20.5" style="128" bestFit="1" customWidth="1"/>
    <col min="1560" max="1560" width="27.875" style="128" bestFit="1" customWidth="1"/>
    <col min="1561" max="1561" width="6.875" style="128" bestFit="1" customWidth="1"/>
    <col min="1562" max="1562" width="5" style="128" bestFit="1" customWidth="1"/>
    <col min="1563" max="1563" width="8" style="128" bestFit="1" customWidth="1"/>
    <col min="1564" max="1564" width="11.875" style="128" bestFit="1" customWidth="1"/>
    <col min="1565" max="1793" width="9" style="128"/>
    <col min="1794" max="1794" width="3.875" style="128" bestFit="1" customWidth="1"/>
    <col min="1795" max="1795" width="16" style="128" bestFit="1" customWidth="1"/>
    <col min="1796" max="1796" width="16.625" style="128" bestFit="1" customWidth="1"/>
    <col min="1797" max="1797" width="13.5" style="128" bestFit="1" customWidth="1"/>
    <col min="1798" max="1799" width="10.875" style="128" bestFit="1" customWidth="1"/>
    <col min="1800" max="1800" width="6.25" style="128" bestFit="1" customWidth="1"/>
    <col min="1801" max="1801" width="8.875" style="128" bestFit="1" customWidth="1"/>
    <col min="1802" max="1802" width="13.875" style="128" bestFit="1" customWidth="1"/>
    <col min="1803" max="1803" width="13.25" style="128" bestFit="1" customWidth="1"/>
    <col min="1804" max="1804" width="16" style="128" bestFit="1" customWidth="1"/>
    <col min="1805" max="1805" width="11.625" style="128" bestFit="1" customWidth="1"/>
    <col min="1806" max="1806" width="16.875" style="128" customWidth="1"/>
    <col min="1807" max="1807" width="13.25" style="128" customWidth="1"/>
    <col min="1808" max="1808" width="18.375" style="128" bestFit="1" customWidth="1"/>
    <col min="1809" max="1809" width="15" style="128" bestFit="1" customWidth="1"/>
    <col min="1810" max="1810" width="14.75" style="128" bestFit="1" customWidth="1"/>
    <col min="1811" max="1811" width="14.625" style="128" bestFit="1" customWidth="1"/>
    <col min="1812" max="1812" width="13.75" style="128" bestFit="1" customWidth="1"/>
    <col min="1813" max="1813" width="14.25" style="128" bestFit="1" customWidth="1"/>
    <col min="1814" max="1814" width="15.125" style="128" customWidth="1"/>
    <col min="1815" max="1815" width="20.5" style="128" bestFit="1" customWidth="1"/>
    <col min="1816" max="1816" width="27.875" style="128" bestFit="1" customWidth="1"/>
    <col min="1817" max="1817" width="6.875" style="128" bestFit="1" customWidth="1"/>
    <col min="1818" max="1818" width="5" style="128" bestFit="1" customWidth="1"/>
    <col min="1819" max="1819" width="8" style="128" bestFit="1" customWidth="1"/>
    <col min="1820" max="1820" width="11.875" style="128" bestFit="1" customWidth="1"/>
    <col min="1821" max="2049" width="9" style="128"/>
    <col min="2050" max="2050" width="3.875" style="128" bestFit="1" customWidth="1"/>
    <col min="2051" max="2051" width="16" style="128" bestFit="1" customWidth="1"/>
    <col min="2052" max="2052" width="16.625" style="128" bestFit="1" customWidth="1"/>
    <col min="2053" max="2053" width="13.5" style="128" bestFit="1" customWidth="1"/>
    <col min="2054" max="2055" width="10.875" style="128" bestFit="1" customWidth="1"/>
    <col min="2056" max="2056" width="6.25" style="128" bestFit="1" customWidth="1"/>
    <col min="2057" max="2057" width="8.875" style="128" bestFit="1" customWidth="1"/>
    <col min="2058" max="2058" width="13.875" style="128" bestFit="1" customWidth="1"/>
    <col min="2059" max="2059" width="13.25" style="128" bestFit="1" customWidth="1"/>
    <col min="2060" max="2060" width="16" style="128" bestFit="1" customWidth="1"/>
    <col min="2061" max="2061" width="11.625" style="128" bestFit="1" customWidth="1"/>
    <col min="2062" max="2062" width="16.875" style="128" customWidth="1"/>
    <col min="2063" max="2063" width="13.25" style="128" customWidth="1"/>
    <col min="2064" max="2064" width="18.375" style="128" bestFit="1" customWidth="1"/>
    <col min="2065" max="2065" width="15" style="128" bestFit="1" customWidth="1"/>
    <col min="2066" max="2066" width="14.75" style="128" bestFit="1" customWidth="1"/>
    <col min="2067" max="2067" width="14.625" style="128" bestFit="1" customWidth="1"/>
    <col min="2068" max="2068" width="13.75" style="128" bestFit="1" customWidth="1"/>
    <col min="2069" max="2069" width="14.25" style="128" bestFit="1" customWidth="1"/>
    <col min="2070" max="2070" width="15.125" style="128" customWidth="1"/>
    <col min="2071" max="2071" width="20.5" style="128" bestFit="1" customWidth="1"/>
    <col min="2072" max="2072" width="27.875" style="128" bestFit="1" customWidth="1"/>
    <col min="2073" max="2073" width="6.875" style="128" bestFit="1" customWidth="1"/>
    <col min="2074" max="2074" width="5" style="128" bestFit="1" customWidth="1"/>
    <col min="2075" max="2075" width="8" style="128" bestFit="1" customWidth="1"/>
    <col min="2076" max="2076" width="11.875" style="128" bestFit="1" customWidth="1"/>
    <col min="2077" max="2305" width="9" style="128"/>
    <col min="2306" max="2306" width="3.875" style="128" bestFit="1" customWidth="1"/>
    <col min="2307" max="2307" width="16" style="128" bestFit="1" customWidth="1"/>
    <col min="2308" max="2308" width="16.625" style="128" bestFit="1" customWidth="1"/>
    <col min="2309" max="2309" width="13.5" style="128" bestFit="1" customWidth="1"/>
    <col min="2310" max="2311" width="10.875" style="128" bestFit="1" customWidth="1"/>
    <col min="2312" max="2312" width="6.25" style="128" bestFit="1" customWidth="1"/>
    <col min="2313" max="2313" width="8.875" style="128" bestFit="1" customWidth="1"/>
    <col min="2314" max="2314" width="13.875" style="128" bestFit="1" customWidth="1"/>
    <col min="2315" max="2315" width="13.25" style="128" bestFit="1" customWidth="1"/>
    <col min="2316" max="2316" width="16" style="128" bestFit="1" customWidth="1"/>
    <col min="2317" max="2317" width="11.625" style="128" bestFit="1" customWidth="1"/>
    <col min="2318" max="2318" width="16.875" style="128" customWidth="1"/>
    <col min="2319" max="2319" width="13.25" style="128" customWidth="1"/>
    <col min="2320" max="2320" width="18.375" style="128" bestFit="1" customWidth="1"/>
    <col min="2321" max="2321" width="15" style="128" bestFit="1" customWidth="1"/>
    <col min="2322" max="2322" width="14.75" style="128" bestFit="1" customWidth="1"/>
    <col min="2323" max="2323" width="14.625" style="128" bestFit="1" customWidth="1"/>
    <col min="2324" max="2324" width="13.75" style="128" bestFit="1" customWidth="1"/>
    <col min="2325" max="2325" width="14.25" style="128" bestFit="1" customWidth="1"/>
    <col min="2326" max="2326" width="15.125" style="128" customWidth="1"/>
    <col min="2327" max="2327" width="20.5" style="128" bestFit="1" customWidth="1"/>
    <col min="2328" max="2328" width="27.875" style="128" bestFit="1" customWidth="1"/>
    <col min="2329" max="2329" width="6.875" style="128" bestFit="1" customWidth="1"/>
    <col min="2330" max="2330" width="5" style="128" bestFit="1" customWidth="1"/>
    <col min="2331" max="2331" width="8" style="128" bestFit="1" customWidth="1"/>
    <col min="2332" max="2332" width="11.875" style="128" bestFit="1" customWidth="1"/>
    <col min="2333" max="2561" width="9" style="128"/>
    <col min="2562" max="2562" width="3.875" style="128" bestFit="1" customWidth="1"/>
    <col min="2563" max="2563" width="16" style="128" bestFit="1" customWidth="1"/>
    <col min="2564" max="2564" width="16.625" style="128" bestFit="1" customWidth="1"/>
    <col min="2565" max="2565" width="13.5" style="128" bestFit="1" customWidth="1"/>
    <col min="2566" max="2567" width="10.875" style="128" bestFit="1" customWidth="1"/>
    <col min="2568" max="2568" width="6.25" style="128" bestFit="1" customWidth="1"/>
    <col min="2569" max="2569" width="8.875" style="128" bestFit="1" customWidth="1"/>
    <col min="2570" max="2570" width="13.875" style="128" bestFit="1" customWidth="1"/>
    <col min="2571" max="2571" width="13.25" style="128" bestFit="1" customWidth="1"/>
    <col min="2572" max="2572" width="16" style="128" bestFit="1" customWidth="1"/>
    <col min="2573" max="2573" width="11.625" style="128" bestFit="1" customWidth="1"/>
    <col min="2574" max="2574" width="16.875" style="128" customWidth="1"/>
    <col min="2575" max="2575" width="13.25" style="128" customWidth="1"/>
    <col min="2576" max="2576" width="18.375" style="128" bestFit="1" customWidth="1"/>
    <col min="2577" max="2577" width="15" style="128" bestFit="1" customWidth="1"/>
    <col min="2578" max="2578" width="14.75" style="128" bestFit="1" customWidth="1"/>
    <col min="2579" max="2579" width="14.625" style="128" bestFit="1" customWidth="1"/>
    <col min="2580" max="2580" width="13.75" style="128" bestFit="1" customWidth="1"/>
    <col min="2581" max="2581" width="14.25" style="128" bestFit="1" customWidth="1"/>
    <col min="2582" max="2582" width="15.125" style="128" customWidth="1"/>
    <col min="2583" max="2583" width="20.5" style="128" bestFit="1" customWidth="1"/>
    <col min="2584" max="2584" width="27.875" style="128" bestFit="1" customWidth="1"/>
    <col min="2585" max="2585" width="6.875" style="128" bestFit="1" customWidth="1"/>
    <col min="2586" max="2586" width="5" style="128" bestFit="1" customWidth="1"/>
    <col min="2587" max="2587" width="8" style="128" bestFit="1" customWidth="1"/>
    <col min="2588" max="2588" width="11.875" style="128" bestFit="1" customWidth="1"/>
    <col min="2589" max="2817" width="9" style="128"/>
    <col min="2818" max="2818" width="3.875" style="128" bestFit="1" customWidth="1"/>
    <col min="2819" max="2819" width="16" style="128" bestFit="1" customWidth="1"/>
    <col min="2820" max="2820" width="16.625" style="128" bestFit="1" customWidth="1"/>
    <col min="2821" max="2821" width="13.5" style="128" bestFit="1" customWidth="1"/>
    <col min="2822" max="2823" width="10.875" style="128" bestFit="1" customWidth="1"/>
    <col min="2824" max="2824" width="6.25" style="128" bestFit="1" customWidth="1"/>
    <col min="2825" max="2825" width="8.875" style="128" bestFit="1" customWidth="1"/>
    <col min="2826" max="2826" width="13.875" style="128" bestFit="1" customWidth="1"/>
    <col min="2827" max="2827" width="13.25" style="128" bestFit="1" customWidth="1"/>
    <col min="2828" max="2828" width="16" style="128" bestFit="1" customWidth="1"/>
    <col min="2829" max="2829" width="11.625" style="128" bestFit="1" customWidth="1"/>
    <col min="2830" max="2830" width="16.875" style="128" customWidth="1"/>
    <col min="2831" max="2831" width="13.25" style="128" customWidth="1"/>
    <col min="2832" max="2832" width="18.375" style="128" bestFit="1" customWidth="1"/>
    <col min="2833" max="2833" width="15" style="128" bestFit="1" customWidth="1"/>
    <col min="2834" max="2834" width="14.75" style="128" bestFit="1" customWidth="1"/>
    <col min="2835" max="2835" width="14.625" style="128" bestFit="1" customWidth="1"/>
    <col min="2836" max="2836" width="13.75" style="128" bestFit="1" customWidth="1"/>
    <col min="2837" max="2837" width="14.25" style="128" bestFit="1" customWidth="1"/>
    <col min="2838" max="2838" width="15.125" style="128" customWidth="1"/>
    <col min="2839" max="2839" width="20.5" style="128" bestFit="1" customWidth="1"/>
    <col min="2840" max="2840" width="27.875" style="128" bestFit="1" customWidth="1"/>
    <col min="2841" max="2841" width="6.875" style="128" bestFit="1" customWidth="1"/>
    <col min="2842" max="2842" width="5" style="128" bestFit="1" customWidth="1"/>
    <col min="2843" max="2843" width="8" style="128" bestFit="1" customWidth="1"/>
    <col min="2844" max="2844" width="11.875" style="128" bestFit="1" customWidth="1"/>
    <col min="2845" max="3073" width="9" style="128"/>
    <col min="3074" max="3074" width="3.875" style="128" bestFit="1" customWidth="1"/>
    <col min="3075" max="3075" width="16" style="128" bestFit="1" customWidth="1"/>
    <col min="3076" max="3076" width="16.625" style="128" bestFit="1" customWidth="1"/>
    <col min="3077" max="3077" width="13.5" style="128" bestFit="1" customWidth="1"/>
    <col min="3078" max="3079" width="10.875" style="128" bestFit="1" customWidth="1"/>
    <col min="3080" max="3080" width="6.25" style="128" bestFit="1" customWidth="1"/>
    <col min="3081" max="3081" width="8.875" style="128" bestFit="1" customWidth="1"/>
    <col min="3082" max="3082" width="13.875" style="128" bestFit="1" customWidth="1"/>
    <col min="3083" max="3083" width="13.25" style="128" bestFit="1" customWidth="1"/>
    <col min="3084" max="3084" width="16" style="128" bestFit="1" customWidth="1"/>
    <col min="3085" max="3085" width="11.625" style="128" bestFit="1" customWidth="1"/>
    <col min="3086" max="3086" width="16.875" style="128" customWidth="1"/>
    <col min="3087" max="3087" width="13.25" style="128" customWidth="1"/>
    <col min="3088" max="3088" width="18.375" style="128" bestFit="1" customWidth="1"/>
    <col min="3089" max="3089" width="15" style="128" bestFit="1" customWidth="1"/>
    <col min="3090" max="3090" width="14.75" style="128" bestFit="1" customWidth="1"/>
    <col min="3091" max="3091" width="14.625" style="128" bestFit="1" customWidth="1"/>
    <col min="3092" max="3092" width="13.75" style="128" bestFit="1" customWidth="1"/>
    <col min="3093" max="3093" width="14.25" style="128" bestFit="1" customWidth="1"/>
    <col min="3094" max="3094" width="15.125" style="128" customWidth="1"/>
    <col min="3095" max="3095" width="20.5" style="128" bestFit="1" customWidth="1"/>
    <col min="3096" max="3096" width="27.875" style="128" bestFit="1" customWidth="1"/>
    <col min="3097" max="3097" width="6.875" style="128" bestFit="1" customWidth="1"/>
    <col min="3098" max="3098" width="5" style="128" bestFit="1" customWidth="1"/>
    <col min="3099" max="3099" width="8" style="128" bestFit="1" customWidth="1"/>
    <col min="3100" max="3100" width="11.875" style="128" bestFit="1" customWidth="1"/>
    <col min="3101" max="3329" width="9" style="128"/>
    <col min="3330" max="3330" width="3.875" style="128" bestFit="1" customWidth="1"/>
    <col min="3331" max="3331" width="16" style="128" bestFit="1" customWidth="1"/>
    <col min="3332" max="3332" width="16.625" style="128" bestFit="1" customWidth="1"/>
    <col min="3333" max="3333" width="13.5" style="128" bestFit="1" customWidth="1"/>
    <col min="3334" max="3335" width="10.875" style="128" bestFit="1" customWidth="1"/>
    <col min="3336" max="3336" width="6.25" style="128" bestFit="1" customWidth="1"/>
    <col min="3337" max="3337" width="8.875" style="128" bestFit="1" customWidth="1"/>
    <col min="3338" max="3338" width="13.875" style="128" bestFit="1" customWidth="1"/>
    <col min="3339" max="3339" width="13.25" style="128" bestFit="1" customWidth="1"/>
    <col min="3340" max="3340" width="16" style="128" bestFit="1" customWidth="1"/>
    <col min="3341" max="3341" width="11.625" style="128" bestFit="1" customWidth="1"/>
    <col min="3342" max="3342" width="16.875" style="128" customWidth="1"/>
    <col min="3343" max="3343" width="13.25" style="128" customWidth="1"/>
    <col min="3344" max="3344" width="18.375" style="128" bestFit="1" customWidth="1"/>
    <col min="3345" max="3345" width="15" style="128" bestFit="1" customWidth="1"/>
    <col min="3346" max="3346" width="14.75" style="128" bestFit="1" customWidth="1"/>
    <col min="3347" max="3347" width="14.625" style="128" bestFit="1" customWidth="1"/>
    <col min="3348" max="3348" width="13.75" style="128" bestFit="1" customWidth="1"/>
    <col min="3349" max="3349" width="14.25" style="128" bestFit="1" customWidth="1"/>
    <col min="3350" max="3350" width="15.125" style="128" customWidth="1"/>
    <col min="3351" max="3351" width="20.5" style="128" bestFit="1" customWidth="1"/>
    <col min="3352" max="3352" width="27.875" style="128" bestFit="1" customWidth="1"/>
    <col min="3353" max="3353" width="6.875" style="128" bestFit="1" customWidth="1"/>
    <col min="3354" max="3354" width="5" style="128" bestFit="1" customWidth="1"/>
    <col min="3355" max="3355" width="8" style="128" bestFit="1" customWidth="1"/>
    <col min="3356" max="3356" width="11.875" style="128" bestFit="1" customWidth="1"/>
    <col min="3357" max="3585" width="9" style="128"/>
    <col min="3586" max="3586" width="3.875" style="128" bestFit="1" customWidth="1"/>
    <col min="3587" max="3587" width="16" style="128" bestFit="1" customWidth="1"/>
    <col min="3588" max="3588" width="16.625" style="128" bestFit="1" customWidth="1"/>
    <col min="3589" max="3589" width="13.5" style="128" bestFit="1" customWidth="1"/>
    <col min="3590" max="3591" width="10.875" style="128" bestFit="1" customWidth="1"/>
    <col min="3592" max="3592" width="6.25" style="128" bestFit="1" customWidth="1"/>
    <col min="3593" max="3593" width="8.875" style="128" bestFit="1" customWidth="1"/>
    <col min="3594" max="3594" width="13.875" style="128" bestFit="1" customWidth="1"/>
    <col min="3595" max="3595" width="13.25" style="128" bestFit="1" customWidth="1"/>
    <col min="3596" max="3596" width="16" style="128" bestFit="1" customWidth="1"/>
    <col min="3597" max="3597" width="11.625" style="128" bestFit="1" customWidth="1"/>
    <col min="3598" max="3598" width="16.875" style="128" customWidth="1"/>
    <col min="3599" max="3599" width="13.25" style="128" customWidth="1"/>
    <col min="3600" max="3600" width="18.375" style="128" bestFit="1" customWidth="1"/>
    <col min="3601" max="3601" width="15" style="128" bestFit="1" customWidth="1"/>
    <col min="3602" max="3602" width="14.75" style="128" bestFit="1" customWidth="1"/>
    <col min="3603" max="3603" width="14.625" style="128" bestFit="1" customWidth="1"/>
    <col min="3604" max="3604" width="13.75" style="128" bestFit="1" customWidth="1"/>
    <col min="3605" max="3605" width="14.25" style="128" bestFit="1" customWidth="1"/>
    <col min="3606" max="3606" width="15.125" style="128" customWidth="1"/>
    <col min="3607" max="3607" width="20.5" style="128" bestFit="1" customWidth="1"/>
    <col min="3608" max="3608" width="27.875" style="128" bestFit="1" customWidth="1"/>
    <col min="3609" max="3609" width="6.875" style="128" bestFit="1" customWidth="1"/>
    <col min="3610" max="3610" width="5" style="128" bestFit="1" customWidth="1"/>
    <col min="3611" max="3611" width="8" style="128" bestFit="1" customWidth="1"/>
    <col min="3612" max="3612" width="11.875" style="128" bestFit="1" customWidth="1"/>
    <col min="3613" max="3841" width="9" style="128"/>
    <col min="3842" max="3842" width="3.875" style="128" bestFit="1" customWidth="1"/>
    <col min="3843" max="3843" width="16" style="128" bestFit="1" customWidth="1"/>
    <col min="3844" max="3844" width="16.625" style="128" bestFit="1" customWidth="1"/>
    <col min="3845" max="3845" width="13.5" style="128" bestFit="1" customWidth="1"/>
    <col min="3846" max="3847" width="10.875" style="128" bestFit="1" customWidth="1"/>
    <col min="3848" max="3848" width="6.25" style="128" bestFit="1" customWidth="1"/>
    <col min="3849" max="3849" width="8.875" style="128" bestFit="1" customWidth="1"/>
    <col min="3850" max="3850" width="13.875" style="128" bestFit="1" customWidth="1"/>
    <col min="3851" max="3851" width="13.25" style="128" bestFit="1" customWidth="1"/>
    <col min="3852" max="3852" width="16" style="128" bestFit="1" customWidth="1"/>
    <col min="3853" max="3853" width="11.625" style="128" bestFit="1" customWidth="1"/>
    <col min="3854" max="3854" width="16.875" style="128" customWidth="1"/>
    <col min="3855" max="3855" width="13.25" style="128" customWidth="1"/>
    <col min="3856" max="3856" width="18.375" style="128" bestFit="1" customWidth="1"/>
    <col min="3857" max="3857" width="15" style="128" bestFit="1" customWidth="1"/>
    <col min="3858" max="3858" width="14.75" style="128" bestFit="1" customWidth="1"/>
    <col min="3859" max="3859" width="14.625" style="128" bestFit="1" customWidth="1"/>
    <col min="3860" max="3860" width="13.75" style="128" bestFit="1" customWidth="1"/>
    <col min="3861" max="3861" width="14.25" style="128" bestFit="1" customWidth="1"/>
    <col min="3862" max="3862" width="15.125" style="128" customWidth="1"/>
    <col min="3863" max="3863" width="20.5" style="128" bestFit="1" customWidth="1"/>
    <col min="3864" max="3864" width="27.875" style="128" bestFit="1" customWidth="1"/>
    <col min="3865" max="3865" width="6.875" style="128" bestFit="1" customWidth="1"/>
    <col min="3866" max="3866" width="5" style="128" bestFit="1" customWidth="1"/>
    <col min="3867" max="3867" width="8" style="128" bestFit="1" customWidth="1"/>
    <col min="3868" max="3868" width="11.875" style="128" bestFit="1" customWidth="1"/>
    <col min="3869" max="4097" width="9" style="128"/>
    <col min="4098" max="4098" width="3.875" style="128" bestFit="1" customWidth="1"/>
    <col min="4099" max="4099" width="16" style="128" bestFit="1" customWidth="1"/>
    <col min="4100" max="4100" width="16.625" style="128" bestFit="1" customWidth="1"/>
    <col min="4101" max="4101" width="13.5" style="128" bestFit="1" customWidth="1"/>
    <col min="4102" max="4103" width="10.875" style="128" bestFit="1" customWidth="1"/>
    <col min="4104" max="4104" width="6.25" style="128" bestFit="1" customWidth="1"/>
    <col min="4105" max="4105" width="8.875" style="128" bestFit="1" customWidth="1"/>
    <col min="4106" max="4106" width="13.875" style="128" bestFit="1" customWidth="1"/>
    <col min="4107" max="4107" width="13.25" style="128" bestFit="1" customWidth="1"/>
    <col min="4108" max="4108" width="16" style="128" bestFit="1" customWidth="1"/>
    <col min="4109" max="4109" width="11.625" style="128" bestFit="1" customWidth="1"/>
    <col min="4110" max="4110" width="16.875" style="128" customWidth="1"/>
    <col min="4111" max="4111" width="13.25" style="128" customWidth="1"/>
    <col min="4112" max="4112" width="18.375" style="128" bestFit="1" customWidth="1"/>
    <col min="4113" max="4113" width="15" style="128" bestFit="1" customWidth="1"/>
    <col min="4114" max="4114" width="14.75" style="128" bestFit="1" customWidth="1"/>
    <col min="4115" max="4115" width="14.625" style="128" bestFit="1" customWidth="1"/>
    <col min="4116" max="4116" width="13.75" style="128" bestFit="1" customWidth="1"/>
    <col min="4117" max="4117" width="14.25" style="128" bestFit="1" customWidth="1"/>
    <col min="4118" max="4118" width="15.125" style="128" customWidth="1"/>
    <col min="4119" max="4119" width="20.5" style="128" bestFit="1" customWidth="1"/>
    <col min="4120" max="4120" width="27.875" style="128" bestFit="1" customWidth="1"/>
    <col min="4121" max="4121" width="6.875" style="128" bestFit="1" customWidth="1"/>
    <col min="4122" max="4122" width="5" style="128" bestFit="1" customWidth="1"/>
    <col min="4123" max="4123" width="8" style="128" bestFit="1" customWidth="1"/>
    <col min="4124" max="4124" width="11.875" style="128" bestFit="1" customWidth="1"/>
    <col min="4125" max="4353" width="9" style="128"/>
    <col min="4354" max="4354" width="3.875" style="128" bestFit="1" customWidth="1"/>
    <col min="4355" max="4355" width="16" style="128" bestFit="1" customWidth="1"/>
    <col min="4356" max="4356" width="16.625" style="128" bestFit="1" customWidth="1"/>
    <col min="4357" max="4357" width="13.5" style="128" bestFit="1" customWidth="1"/>
    <col min="4358" max="4359" width="10.875" style="128" bestFit="1" customWidth="1"/>
    <col min="4360" max="4360" width="6.25" style="128" bestFit="1" customWidth="1"/>
    <col min="4361" max="4361" width="8.875" style="128" bestFit="1" customWidth="1"/>
    <col min="4362" max="4362" width="13.875" style="128" bestFit="1" customWidth="1"/>
    <col min="4363" max="4363" width="13.25" style="128" bestFit="1" customWidth="1"/>
    <col min="4364" max="4364" width="16" style="128" bestFit="1" customWidth="1"/>
    <col min="4365" max="4365" width="11.625" style="128" bestFit="1" customWidth="1"/>
    <col min="4366" max="4366" width="16.875" style="128" customWidth="1"/>
    <col min="4367" max="4367" width="13.25" style="128" customWidth="1"/>
    <col min="4368" max="4368" width="18.375" style="128" bestFit="1" customWidth="1"/>
    <col min="4369" max="4369" width="15" style="128" bestFit="1" customWidth="1"/>
    <col min="4370" max="4370" width="14.75" style="128" bestFit="1" customWidth="1"/>
    <col min="4371" max="4371" width="14.625" style="128" bestFit="1" customWidth="1"/>
    <col min="4372" max="4372" width="13.75" style="128" bestFit="1" customWidth="1"/>
    <col min="4373" max="4373" width="14.25" style="128" bestFit="1" customWidth="1"/>
    <col min="4374" max="4374" width="15.125" style="128" customWidth="1"/>
    <col min="4375" max="4375" width="20.5" style="128" bestFit="1" customWidth="1"/>
    <col min="4376" max="4376" width="27.875" style="128" bestFit="1" customWidth="1"/>
    <col min="4377" max="4377" width="6.875" style="128" bestFit="1" customWidth="1"/>
    <col min="4378" max="4378" width="5" style="128" bestFit="1" customWidth="1"/>
    <col min="4379" max="4379" width="8" style="128" bestFit="1" customWidth="1"/>
    <col min="4380" max="4380" width="11.875" style="128" bestFit="1" customWidth="1"/>
    <col min="4381" max="4609" width="9" style="128"/>
    <col min="4610" max="4610" width="3.875" style="128" bestFit="1" customWidth="1"/>
    <col min="4611" max="4611" width="16" style="128" bestFit="1" customWidth="1"/>
    <col min="4612" max="4612" width="16.625" style="128" bestFit="1" customWidth="1"/>
    <col min="4613" max="4613" width="13.5" style="128" bestFit="1" customWidth="1"/>
    <col min="4614" max="4615" width="10.875" style="128" bestFit="1" customWidth="1"/>
    <col min="4616" max="4616" width="6.25" style="128" bestFit="1" customWidth="1"/>
    <col min="4617" max="4617" width="8.875" style="128" bestFit="1" customWidth="1"/>
    <col min="4618" max="4618" width="13.875" style="128" bestFit="1" customWidth="1"/>
    <col min="4619" max="4619" width="13.25" style="128" bestFit="1" customWidth="1"/>
    <col min="4620" max="4620" width="16" style="128" bestFit="1" customWidth="1"/>
    <col min="4621" max="4621" width="11.625" style="128" bestFit="1" customWidth="1"/>
    <col min="4622" max="4622" width="16.875" style="128" customWidth="1"/>
    <col min="4623" max="4623" width="13.25" style="128" customWidth="1"/>
    <col min="4624" max="4624" width="18.375" style="128" bestFit="1" customWidth="1"/>
    <col min="4625" max="4625" width="15" style="128" bestFit="1" customWidth="1"/>
    <col min="4626" max="4626" width="14.75" style="128" bestFit="1" customWidth="1"/>
    <col min="4627" max="4627" width="14.625" style="128" bestFit="1" customWidth="1"/>
    <col min="4628" max="4628" width="13.75" style="128" bestFit="1" customWidth="1"/>
    <col min="4629" max="4629" width="14.25" style="128" bestFit="1" customWidth="1"/>
    <col min="4630" max="4630" width="15.125" style="128" customWidth="1"/>
    <col min="4631" max="4631" width="20.5" style="128" bestFit="1" customWidth="1"/>
    <col min="4632" max="4632" width="27.875" style="128" bestFit="1" customWidth="1"/>
    <col min="4633" max="4633" width="6.875" style="128" bestFit="1" customWidth="1"/>
    <col min="4634" max="4634" width="5" style="128" bestFit="1" customWidth="1"/>
    <col min="4635" max="4635" width="8" style="128" bestFit="1" customWidth="1"/>
    <col min="4636" max="4636" width="11.875" style="128" bestFit="1" customWidth="1"/>
    <col min="4637" max="4865" width="9" style="128"/>
    <col min="4866" max="4866" width="3.875" style="128" bestFit="1" customWidth="1"/>
    <col min="4867" max="4867" width="16" style="128" bestFit="1" customWidth="1"/>
    <col min="4868" max="4868" width="16.625" style="128" bestFit="1" customWidth="1"/>
    <col min="4869" max="4869" width="13.5" style="128" bestFit="1" customWidth="1"/>
    <col min="4870" max="4871" width="10.875" style="128" bestFit="1" customWidth="1"/>
    <col min="4872" max="4872" width="6.25" style="128" bestFit="1" customWidth="1"/>
    <col min="4873" max="4873" width="8.875" style="128" bestFit="1" customWidth="1"/>
    <col min="4874" max="4874" width="13.875" style="128" bestFit="1" customWidth="1"/>
    <col min="4875" max="4875" width="13.25" style="128" bestFit="1" customWidth="1"/>
    <col min="4876" max="4876" width="16" style="128" bestFit="1" customWidth="1"/>
    <col min="4877" max="4877" width="11.625" style="128" bestFit="1" customWidth="1"/>
    <col min="4878" max="4878" width="16.875" style="128" customWidth="1"/>
    <col min="4879" max="4879" width="13.25" style="128" customWidth="1"/>
    <col min="4880" max="4880" width="18.375" style="128" bestFit="1" customWidth="1"/>
    <col min="4881" max="4881" width="15" style="128" bestFit="1" customWidth="1"/>
    <col min="4882" max="4882" width="14.75" style="128" bestFit="1" customWidth="1"/>
    <col min="4883" max="4883" width="14.625" style="128" bestFit="1" customWidth="1"/>
    <col min="4884" max="4884" width="13.75" style="128" bestFit="1" customWidth="1"/>
    <col min="4885" max="4885" width="14.25" style="128" bestFit="1" customWidth="1"/>
    <col min="4886" max="4886" width="15.125" style="128" customWidth="1"/>
    <col min="4887" max="4887" width="20.5" style="128" bestFit="1" customWidth="1"/>
    <col min="4888" max="4888" width="27.875" style="128" bestFit="1" customWidth="1"/>
    <col min="4889" max="4889" width="6.875" style="128" bestFit="1" customWidth="1"/>
    <col min="4890" max="4890" width="5" style="128" bestFit="1" customWidth="1"/>
    <col min="4891" max="4891" width="8" style="128" bestFit="1" customWidth="1"/>
    <col min="4892" max="4892" width="11.875" style="128" bestFit="1" customWidth="1"/>
    <col min="4893" max="5121" width="9" style="128"/>
    <col min="5122" max="5122" width="3.875" style="128" bestFit="1" customWidth="1"/>
    <col min="5123" max="5123" width="16" style="128" bestFit="1" customWidth="1"/>
    <col min="5124" max="5124" width="16.625" style="128" bestFit="1" customWidth="1"/>
    <col min="5125" max="5125" width="13.5" style="128" bestFit="1" customWidth="1"/>
    <col min="5126" max="5127" width="10.875" style="128" bestFit="1" customWidth="1"/>
    <col min="5128" max="5128" width="6.25" style="128" bestFit="1" customWidth="1"/>
    <col min="5129" max="5129" width="8.875" style="128" bestFit="1" customWidth="1"/>
    <col min="5130" max="5130" width="13.875" style="128" bestFit="1" customWidth="1"/>
    <col min="5131" max="5131" width="13.25" style="128" bestFit="1" customWidth="1"/>
    <col min="5132" max="5132" width="16" style="128" bestFit="1" customWidth="1"/>
    <col min="5133" max="5133" width="11.625" style="128" bestFit="1" customWidth="1"/>
    <col min="5134" max="5134" width="16.875" style="128" customWidth="1"/>
    <col min="5135" max="5135" width="13.25" style="128" customWidth="1"/>
    <col min="5136" max="5136" width="18.375" style="128" bestFit="1" customWidth="1"/>
    <col min="5137" max="5137" width="15" style="128" bestFit="1" customWidth="1"/>
    <col min="5138" max="5138" width="14.75" style="128" bestFit="1" customWidth="1"/>
    <col min="5139" max="5139" width="14.625" style="128" bestFit="1" customWidth="1"/>
    <col min="5140" max="5140" width="13.75" style="128" bestFit="1" customWidth="1"/>
    <col min="5141" max="5141" width="14.25" style="128" bestFit="1" customWidth="1"/>
    <col min="5142" max="5142" width="15.125" style="128" customWidth="1"/>
    <col min="5143" max="5143" width="20.5" style="128" bestFit="1" customWidth="1"/>
    <col min="5144" max="5144" width="27.875" style="128" bestFit="1" customWidth="1"/>
    <col min="5145" max="5145" width="6.875" style="128" bestFit="1" customWidth="1"/>
    <col min="5146" max="5146" width="5" style="128" bestFit="1" customWidth="1"/>
    <col min="5147" max="5147" width="8" style="128" bestFit="1" customWidth="1"/>
    <col min="5148" max="5148" width="11.875" style="128" bestFit="1" customWidth="1"/>
    <col min="5149" max="5377" width="9" style="128"/>
    <col min="5378" max="5378" width="3.875" style="128" bestFit="1" customWidth="1"/>
    <col min="5379" max="5379" width="16" style="128" bestFit="1" customWidth="1"/>
    <col min="5380" max="5380" width="16.625" style="128" bestFit="1" customWidth="1"/>
    <col min="5381" max="5381" width="13.5" style="128" bestFit="1" customWidth="1"/>
    <col min="5382" max="5383" width="10.875" style="128" bestFit="1" customWidth="1"/>
    <col min="5384" max="5384" width="6.25" style="128" bestFit="1" customWidth="1"/>
    <col min="5385" max="5385" width="8.875" style="128" bestFit="1" customWidth="1"/>
    <col min="5386" max="5386" width="13.875" style="128" bestFit="1" customWidth="1"/>
    <col min="5387" max="5387" width="13.25" style="128" bestFit="1" customWidth="1"/>
    <col min="5388" max="5388" width="16" style="128" bestFit="1" customWidth="1"/>
    <col min="5389" max="5389" width="11.625" style="128" bestFit="1" customWidth="1"/>
    <col min="5390" max="5390" width="16.875" style="128" customWidth="1"/>
    <col min="5391" max="5391" width="13.25" style="128" customWidth="1"/>
    <col min="5392" max="5392" width="18.375" style="128" bestFit="1" customWidth="1"/>
    <col min="5393" max="5393" width="15" style="128" bestFit="1" customWidth="1"/>
    <col min="5394" max="5394" width="14.75" style="128" bestFit="1" customWidth="1"/>
    <col min="5395" max="5395" width="14.625" style="128" bestFit="1" customWidth="1"/>
    <col min="5396" max="5396" width="13.75" style="128" bestFit="1" customWidth="1"/>
    <col min="5397" max="5397" width="14.25" style="128" bestFit="1" customWidth="1"/>
    <col min="5398" max="5398" width="15.125" style="128" customWidth="1"/>
    <col min="5399" max="5399" width="20.5" style="128" bestFit="1" customWidth="1"/>
    <col min="5400" max="5400" width="27.875" style="128" bestFit="1" customWidth="1"/>
    <col min="5401" max="5401" width="6.875" style="128" bestFit="1" customWidth="1"/>
    <col min="5402" max="5402" width="5" style="128" bestFit="1" customWidth="1"/>
    <col min="5403" max="5403" width="8" style="128" bestFit="1" customWidth="1"/>
    <col min="5404" max="5404" width="11.875" style="128" bestFit="1" customWidth="1"/>
    <col min="5405" max="5633" width="9" style="128"/>
    <col min="5634" max="5634" width="3.875" style="128" bestFit="1" customWidth="1"/>
    <col min="5635" max="5635" width="16" style="128" bestFit="1" customWidth="1"/>
    <col min="5636" max="5636" width="16.625" style="128" bestFit="1" customWidth="1"/>
    <col min="5637" max="5637" width="13.5" style="128" bestFit="1" customWidth="1"/>
    <col min="5638" max="5639" width="10.875" style="128" bestFit="1" customWidth="1"/>
    <col min="5640" max="5640" width="6.25" style="128" bestFit="1" customWidth="1"/>
    <col min="5641" max="5641" width="8.875" style="128" bestFit="1" customWidth="1"/>
    <col min="5642" max="5642" width="13.875" style="128" bestFit="1" customWidth="1"/>
    <col min="5643" max="5643" width="13.25" style="128" bestFit="1" customWidth="1"/>
    <col min="5644" max="5644" width="16" style="128" bestFit="1" customWidth="1"/>
    <col min="5645" max="5645" width="11.625" style="128" bestFit="1" customWidth="1"/>
    <col min="5646" max="5646" width="16.875" style="128" customWidth="1"/>
    <col min="5647" max="5647" width="13.25" style="128" customWidth="1"/>
    <col min="5648" max="5648" width="18.375" style="128" bestFit="1" customWidth="1"/>
    <col min="5649" max="5649" width="15" style="128" bestFit="1" customWidth="1"/>
    <col min="5650" max="5650" width="14.75" style="128" bestFit="1" customWidth="1"/>
    <col min="5651" max="5651" width="14.625" style="128" bestFit="1" customWidth="1"/>
    <col min="5652" max="5652" width="13.75" style="128" bestFit="1" customWidth="1"/>
    <col min="5653" max="5653" width="14.25" style="128" bestFit="1" customWidth="1"/>
    <col min="5654" max="5654" width="15.125" style="128" customWidth="1"/>
    <col min="5655" max="5655" width="20.5" style="128" bestFit="1" customWidth="1"/>
    <col min="5656" max="5656" width="27.875" style="128" bestFit="1" customWidth="1"/>
    <col min="5657" max="5657" width="6.875" style="128" bestFit="1" customWidth="1"/>
    <col min="5658" max="5658" width="5" style="128" bestFit="1" customWidth="1"/>
    <col min="5659" max="5659" width="8" style="128" bestFit="1" customWidth="1"/>
    <col min="5660" max="5660" width="11.875" style="128" bestFit="1" customWidth="1"/>
    <col min="5661" max="5889" width="9" style="128"/>
    <col min="5890" max="5890" width="3.875" style="128" bestFit="1" customWidth="1"/>
    <col min="5891" max="5891" width="16" style="128" bestFit="1" customWidth="1"/>
    <col min="5892" max="5892" width="16.625" style="128" bestFit="1" customWidth="1"/>
    <col min="5893" max="5893" width="13.5" style="128" bestFit="1" customWidth="1"/>
    <col min="5894" max="5895" width="10.875" style="128" bestFit="1" customWidth="1"/>
    <col min="5896" max="5896" width="6.25" style="128" bestFit="1" customWidth="1"/>
    <col min="5897" max="5897" width="8.875" style="128" bestFit="1" customWidth="1"/>
    <col min="5898" max="5898" width="13.875" style="128" bestFit="1" customWidth="1"/>
    <col min="5899" max="5899" width="13.25" style="128" bestFit="1" customWidth="1"/>
    <col min="5900" max="5900" width="16" style="128" bestFit="1" customWidth="1"/>
    <col min="5901" max="5901" width="11.625" style="128" bestFit="1" customWidth="1"/>
    <col min="5902" max="5902" width="16.875" style="128" customWidth="1"/>
    <col min="5903" max="5903" width="13.25" style="128" customWidth="1"/>
    <col min="5904" max="5904" width="18.375" style="128" bestFit="1" customWidth="1"/>
    <col min="5905" max="5905" width="15" style="128" bestFit="1" customWidth="1"/>
    <col min="5906" max="5906" width="14.75" style="128" bestFit="1" customWidth="1"/>
    <col min="5907" max="5907" width="14.625" style="128" bestFit="1" customWidth="1"/>
    <col min="5908" max="5908" width="13.75" style="128" bestFit="1" customWidth="1"/>
    <col min="5909" max="5909" width="14.25" style="128" bestFit="1" customWidth="1"/>
    <col min="5910" max="5910" width="15.125" style="128" customWidth="1"/>
    <col min="5911" max="5911" width="20.5" style="128" bestFit="1" customWidth="1"/>
    <col min="5912" max="5912" width="27.875" style="128" bestFit="1" customWidth="1"/>
    <col min="5913" max="5913" width="6.875" style="128" bestFit="1" customWidth="1"/>
    <col min="5914" max="5914" width="5" style="128" bestFit="1" customWidth="1"/>
    <col min="5915" max="5915" width="8" style="128" bestFit="1" customWidth="1"/>
    <col min="5916" max="5916" width="11.875" style="128" bestFit="1" customWidth="1"/>
    <col min="5917" max="6145" width="9" style="128"/>
    <col min="6146" max="6146" width="3.875" style="128" bestFit="1" customWidth="1"/>
    <col min="6147" max="6147" width="16" style="128" bestFit="1" customWidth="1"/>
    <col min="6148" max="6148" width="16.625" style="128" bestFit="1" customWidth="1"/>
    <col min="6149" max="6149" width="13.5" style="128" bestFit="1" customWidth="1"/>
    <col min="6150" max="6151" width="10.875" style="128" bestFit="1" customWidth="1"/>
    <col min="6152" max="6152" width="6.25" style="128" bestFit="1" customWidth="1"/>
    <col min="6153" max="6153" width="8.875" style="128" bestFit="1" customWidth="1"/>
    <col min="6154" max="6154" width="13.875" style="128" bestFit="1" customWidth="1"/>
    <col min="6155" max="6155" width="13.25" style="128" bestFit="1" customWidth="1"/>
    <col min="6156" max="6156" width="16" style="128" bestFit="1" customWidth="1"/>
    <col min="6157" max="6157" width="11.625" style="128" bestFit="1" customWidth="1"/>
    <col min="6158" max="6158" width="16.875" style="128" customWidth="1"/>
    <col min="6159" max="6159" width="13.25" style="128" customWidth="1"/>
    <col min="6160" max="6160" width="18.375" style="128" bestFit="1" customWidth="1"/>
    <col min="6161" max="6161" width="15" style="128" bestFit="1" customWidth="1"/>
    <col min="6162" max="6162" width="14.75" style="128" bestFit="1" customWidth="1"/>
    <col min="6163" max="6163" width="14.625" style="128" bestFit="1" customWidth="1"/>
    <col min="6164" max="6164" width="13.75" style="128" bestFit="1" customWidth="1"/>
    <col min="6165" max="6165" width="14.25" style="128" bestFit="1" customWidth="1"/>
    <col min="6166" max="6166" width="15.125" style="128" customWidth="1"/>
    <col min="6167" max="6167" width="20.5" style="128" bestFit="1" customWidth="1"/>
    <col min="6168" max="6168" width="27.875" style="128" bestFit="1" customWidth="1"/>
    <col min="6169" max="6169" width="6.875" style="128" bestFit="1" customWidth="1"/>
    <col min="6170" max="6170" width="5" style="128" bestFit="1" customWidth="1"/>
    <col min="6171" max="6171" width="8" style="128" bestFit="1" customWidth="1"/>
    <col min="6172" max="6172" width="11.875" style="128" bestFit="1" customWidth="1"/>
    <col min="6173" max="6401" width="9" style="128"/>
    <col min="6402" max="6402" width="3.875" style="128" bestFit="1" customWidth="1"/>
    <col min="6403" max="6403" width="16" style="128" bestFit="1" customWidth="1"/>
    <col min="6404" max="6404" width="16.625" style="128" bestFit="1" customWidth="1"/>
    <col min="6405" max="6405" width="13.5" style="128" bestFit="1" customWidth="1"/>
    <col min="6406" max="6407" width="10.875" style="128" bestFit="1" customWidth="1"/>
    <col min="6408" max="6408" width="6.25" style="128" bestFit="1" customWidth="1"/>
    <col min="6409" max="6409" width="8.875" style="128" bestFit="1" customWidth="1"/>
    <col min="6410" max="6410" width="13.875" style="128" bestFit="1" customWidth="1"/>
    <col min="6411" max="6411" width="13.25" style="128" bestFit="1" customWidth="1"/>
    <col min="6412" max="6412" width="16" style="128" bestFit="1" customWidth="1"/>
    <col min="6413" max="6413" width="11.625" style="128" bestFit="1" customWidth="1"/>
    <col min="6414" max="6414" width="16.875" style="128" customWidth="1"/>
    <col min="6415" max="6415" width="13.25" style="128" customWidth="1"/>
    <col min="6416" max="6416" width="18.375" style="128" bestFit="1" customWidth="1"/>
    <col min="6417" max="6417" width="15" style="128" bestFit="1" customWidth="1"/>
    <col min="6418" max="6418" width="14.75" style="128" bestFit="1" customWidth="1"/>
    <col min="6419" max="6419" width="14.625" style="128" bestFit="1" customWidth="1"/>
    <col min="6420" max="6420" width="13.75" style="128" bestFit="1" customWidth="1"/>
    <col min="6421" max="6421" width="14.25" style="128" bestFit="1" customWidth="1"/>
    <col min="6422" max="6422" width="15.125" style="128" customWidth="1"/>
    <col min="6423" max="6423" width="20.5" style="128" bestFit="1" customWidth="1"/>
    <col min="6424" max="6424" width="27.875" style="128" bestFit="1" customWidth="1"/>
    <col min="6425" max="6425" width="6.875" style="128" bestFit="1" customWidth="1"/>
    <col min="6426" max="6426" width="5" style="128" bestFit="1" customWidth="1"/>
    <col min="6427" max="6427" width="8" style="128" bestFit="1" customWidth="1"/>
    <col min="6428" max="6428" width="11.875" style="128" bestFit="1" customWidth="1"/>
    <col min="6429" max="6657" width="9" style="128"/>
    <col min="6658" max="6658" width="3.875" style="128" bestFit="1" customWidth="1"/>
    <col min="6659" max="6659" width="16" style="128" bestFit="1" customWidth="1"/>
    <col min="6660" max="6660" width="16.625" style="128" bestFit="1" customWidth="1"/>
    <col min="6661" max="6661" width="13.5" style="128" bestFit="1" customWidth="1"/>
    <col min="6662" max="6663" width="10.875" style="128" bestFit="1" customWidth="1"/>
    <col min="6664" max="6664" width="6.25" style="128" bestFit="1" customWidth="1"/>
    <col min="6665" max="6665" width="8.875" style="128" bestFit="1" customWidth="1"/>
    <col min="6666" max="6666" width="13.875" style="128" bestFit="1" customWidth="1"/>
    <col min="6667" max="6667" width="13.25" style="128" bestFit="1" customWidth="1"/>
    <col min="6668" max="6668" width="16" style="128" bestFit="1" customWidth="1"/>
    <col min="6669" max="6669" width="11.625" style="128" bestFit="1" customWidth="1"/>
    <col min="6670" max="6670" width="16.875" style="128" customWidth="1"/>
    <col min="6671" max="6671" width="13.25" style="128" customWidth="1"/>
    <col min="6672" max="6672" width="18.375" style="128" bestFit="1" customWidth="1"/>
    <col min="6673" max="6673" width="15" style="128" bestFit="1" customWidth="1"/>
    <col min="6674" max="6674" width="14.75" style="128" bestFit="1" customWidth="1"/>
    <col min="6675" max="6675" width="14.625" style="128" bestFit="1" customWidth="1"/>
    <col min="6676" max="6676" width="13.75" style="128" bestFit="1" customWidth="1"/>
    <col min="6677" max="6677" width="14.25" style="128" bestFit="1" customWidth="1"/>
    <col min="6678" max="6678" width="15.125" style="128" customWidth="1"/>
    <col min="6679" max="6679" width="20.5" style="128" bestFit="1" customWidth="1"/>
    <col min="6680" max="6680" width="27.875" style="128" bestFit="1" customWidth="1"/>
    <col min="6681" max="6681" width="6.875" style="128" bestFit="1" customWidth="1"/>
    <col min="6682" max="6682" width="5" style="128" bestFit="1" customWidth="1"/>
    <col min="6683" max="6683" width="8" style="128" bestFit="1" customWidth="1"/>
    <col min="6684" max="6684" width="11.875" style="128" bestFit="1" customWidth="1"/>
    <col min="6685" max="6913" width="9" style="128"/>
    <col min="6914" max="6914" width="3.875" style="128" bestFit="1" customWidth="1"/>
    <col min="6915" max="6915" width="16" style="128" bestFit="1" customWidth="1"/>
    <col min="6916" max="6916" width="16.625" style="128" bestFit="1" customWidth="1"/>
    <col min="6917" max="6917" width="13.5" style="128" bestFit="1" customWidth="1"/>
    <col min="6918" max="6919" width="10.875" style="128" bestFit="1" customWidth="1"/>
    <col min="6920" max="6920" width="6.25" style="128" bestFit="1" customWidth="1"/>
    <col min="6921" max="6921" width="8.875" style="128" bestFit="1" customWidth="1"/>
    <col min="6922" max="6922" width="13.875" style="128" bestFit="1" customWidth="1"/>
    <col min="6923" max="6923" width="13.25" style="128" bestFit="1" customWidth="1"/>
    <col min="6924" max="6924" width="16" style="128" bestFit="1" customWidth="1"/>
    <col min="6925" max="6925" width="11.625" style="128" bestFit="1" customWidth="1"/>
    <col min="6926" max="6926" width="16.875" style="128" customWidth="1"/>
    <col min="6927" max="6927" width="13.25" style="128" customWidth="1"/>
    <col min="6928" max="6928" width="18.375" style="128" bestFit="1" customWidth="1"/>
    <col min="6929" max="6929" width="15" style="128" bestFit="1" customWidth="1"/>
    <col min="6930" max="6930" width="14.75" style="128" bestFit="1" customWidth="1"/>
    <col min="6931" max="6931" width="14.625" style="128" bestFit="1" customWidth="1"/>
    <col min="6932" max="6932" width="13.75" style="128" bestFit="1" customWidth="1"/>
    <col min="6933" max="6933" width="14.25" style="128" bestFit="1" customWidth="1"/>
    <col min="6934" max="6934" width="15.125" style="128" customWidth="1"/>
    <col min="6935" max="6935" width="20.5" style="128" bestFit="1" customWidth="1"/>
    <col min="6936" max="6936" width="27.875" style="128" bestFit="1" customWidth="1"/>
    <col min="6937" max="6937" width="6.875" style="128" bestFit="1" customWidth="1"/>
    <col min="6938" max="6938" width="5" style="128" bestFit="1" customWidth="1"/>
    <col min="6939" max="6939" width="8" style="128" bestFit="1" customWidth="1"/>
    <col min="6940" max="6940" width="11.875" style="128" bestFit="1" customWidth="1"/>
    <col min="6941" max="7169" width="9" style="128"/>
    <col min="7170" max="7170" width="3.875" style="128" bestFit="1" customWidth="1"/>
    <col min="7171" max="7171" width="16" style="128" bestFit="1" customWidth="1"/>
    <col min="7172" max="7172" width="16.625" style="128" bestFit="1" customWidth="1"/>
    <col min="7173" max="7173" width="13.5" style="128" bestFit="1" customWidth="1"/>
    <col min="7174" max="7175" width="10.875" style="128" bestFit="1" customWidth="1"/>
    <col min="7176" max="7176" width="6.25" style="128" bestFit="1" customWidth="1"/>
    <col min="7177" max="7177" width="8.875" style="128" bestFit="1" customWidth="1"/>
    <col min="7178" max="7178" width="13.875" style="128" bestFit="1" customWidth="1"/>
    <col min="7179" max="7179" width="13.25" style="128" bestFit="1" customWidth="1"/>
    <col min="7180" max="7180" width="16" style="128" bestFit="1" customWidth="1"/>
    <col min="7181" max="7181" width="11.625" style="128" bestFit="1" customWidth="1"/>
    <col min="7182" max="7182" width="16.875" style="128" customWidth="1"/>
    <col min="7183" max="7183" width="13.25" style="128" customWidth="1"/>
    <col min="7184" max="7184" width="18.375" style="128" bestFit="1" customWidth="1"/>
    <col min="7185" max="7185" width="15" style="128" bestFit="1" customWidth="1"/>
    <col min="7186" max="7186" width="14.75" style="128" bestFit="1" customWidth="1"/>
    <col min="7187" max="7187" width="14.625" style="128" bestFit="1" customWidth="1"/>
    <col min="7188" max="7188" width="13.75" style="128" bestFit="1" customWidth="1"/>
    <col min="7189" max="7189" width="14.25" style="128" bestFit="1" customWidth="1"/>
    <col min="7190" max="7190" width="15.125" style="128" customWidth="1"/>
    <col min="7191" max="7191" width="20.5" style="128" bestFit="1" customWidth="1"/>
    <col min="7192" max="7192" width="27.875" style="128" bestFit="1" customWidth="1"/>
    <col min="7193" max="7193" width="6.875" style="128" bestFit="1" customWidth="1"/>
    <col min="7194" max="7194" width="5" style="128" bestFit="1" customWidth="1"/>
    <col min="7195" max="7195" width="8" style="128" bestFit="1" customWidth="1"/>
    <col min="7196" max="7196" width="11.875" style="128" bestFit="1" customWidth="1"/>
    <col min="7197" max="7425" width="9" style="128"/>
    <col min="7426" max="7426" width="3.875" style="128" bestFit="1" customWidth="1"/>
    <col min="7427" max="7427" width="16" style="128" bestFit="1" customWidth="1"/>
    <col min="7428" max="7428" width="16.625" style="128" bestFit="1" customWidth="1"/>
    <col min="7429" max="7429" width="13.5" style="128" bestFit="1" customWidth="1"/>
    <col min="7430" max="7431" width="10.875" style="128" bestFit="1" customWidth="1"/>
    <col min="7432" max="7432" width="6.25" style="128" bestFit="1" customWidth="1"/>
    <col min="7433" max="7433" width="8.875" style="128" bestFit="1" customWidth="1"/>
    <col min="7434" max="7434" width="13.875" style="128" bestFit="1" customWidth="1"/>
    <col min="7435" max="7435" width="13.25" style="128" bestFit="1" customWidth="1"/>
    <col min="7436" max="7436" width="16" style="128" bestFit="1" customWidth="1"/>
    <col min="7437" max="7437" width="11.625" style="128" bestFit="1" customWidth="1"/>
    <col min="7438" max="7438" width="16.875" style="128" customWidth="1"/>
    <col min="7439" max="7439" width="13.25" style="128" customWidth="1"/>
    <col min="7440" max="7440" width="18.375" style="128" bestFit="1" customWidth="1"/>
    <col min="7441" max="7441" width="15" style="128" bestFit="1" customWidth="1"/>
    <col min="7442" max="7442" width="14.75" style="128" bestFit="1" customWidth="1"/>
    <col min="7443" max="7443" width="14.625" style="128" bestFit="1" customWidth="1"/>
    <col min="7444" max="7444" width="13.75" style="128" bestFit="1" customWidth="1"/>
    <col min="7445" max="7445" width="14.25" style="128" bestFit="1" customWidth="1"/>
    <col min="7446" max="7446" width="15.125" style="128" customWidth="1"/>
    <col min="7447" max="7447" width="20.5" style="128" bestFit="1" customWidth="1"/>
    <col min="7448" max="7448" width="27.875" style="128" bestFit="1" customWidth="1"/>
    <col min="7449" max="7449" width="6.875" style="128" bestFit="1" customWidth="1"/>
    <col min="7450" max="7450" width="5" style="128" bestFit="1" customWidth="1"/>
    <col min="7451" max="7451" width="8" style="128" bestFit="1" customWidth="1"/>
    <col min="7452" max="7452" width="11.875" style="128" bestFit="1" customWidth="1"/>
    <col min="7453" max="7681" width="9" style="128"/>
    <col min="7682" max="7682" width="3.875" style="128" bestFit="1" customWidth="1"/>
    <col min="7683" max="7683" width="16" style="128" bestFit="1" customWidth="1"/>
    <col min="7684" max="7684" width="16.625" style="128" bestFit="1" customWidth="1"/>
    <col min="7685" max="7685" width="13.5" style="128" bestFit="1" customWidth="1"/>
    <col min="7686" max="7687" width="10.875" style="128" bestFit="1" customWidth="1"/>
    <col min="7688" max="7688" width="6.25" style="128" bestFit="1" customWidth="1"/>
    <col min="7689" max="7689" width="8.875" style="128" bestFit="1" customWidth="1"/>
    <col min="7690" max="7690" width="13.875" style="128" bestFit="1" customWidth="1"/>
    <col min="7691" max="7691" width="13.25" style="128" bestFit="1" customWidth="1"/>
    <col min="7692" max="7692" width="16" style="128" bestFit="1" customWidth="1"/>
    <col min="7693" max="7693" width="11.625" style="128" bestFit="1" customWidth="1"/>
    <col min="7694" max="7694" width="16.875" style="128" customWidth="1"/>
    <col min="7695" max="7695" width="13.25" style="128" customWidth="1"/>
    <col min="7696" max="7696" width="18.375" style="128" bestFit="1" customWidth="1"/>
    <col min="7697" max="7697" width="15" style="128" bestFit="1" customWidth="1"/>
    <col min="7698" max="7698" width="14.75" style="128" bestFit="1" customWidth="1"/>
    <col min="7699" max="7699" width="14.625" style="128" bestFit="1" customWidth="1"/>
    <col min="7700" max="7700" width="13.75" style="128" bestFit="1" customWidth="1"/>
    <col min="7701" max="7701" width="14.25" style="128" bestFit="1" customWidth="1"/>
    <col min="7702" max="7702" width="15.125" style="128" customWidth="1"/>
    <col min="7703" max="7703" width="20.5" style="128" bestFit="1" customWidth="1"/>
    <col min="7704" max="7704" width="27.875" style="128" bestFit="1" customWidth="1"/>
    <col min="7705" max="7705" width="6.875" style="128" bestFit="1" customWidth="1"/>
    <col min="7706" max="7706" width="5" style="128" bestFit="1" customWidth="1"/>
    <col min="7707" max="7707" width="8" style="128" bestFit="1" customWidth="1"/>
    <col min="7708" max="7708" width="11.875" style="128" bestFit="1" customWidth="1"/>
    <col min="7709" max="7937" width="9" style="128"/>
    <col min="7938" max="7938" width="3.875" style="128" bestFit="1" customWidth="1"/>
    <col min="7939" max="7939" width="16" style="128" bestFit="1" customWidth="1"/>
    <col min="7940" max="7940" width="16.625" style="128" bestFit="1" customWidth="1"/>
    <col min="7941" max="7941" width="13.5" style="128" bestFit="1" customWidth="1"/>
    <col min="7942" max="7943" width="10.875" style="128" bestFit="1" customWidth="1"/>
    <col min="7944" max="7944" width="6.25" style="128" bestFit="1" customWidth="1"/>
    <col min="7945" max="7945" width="8.875" style="128" bestFit="1" customWidth="1"/>
    <col min="7946" max="7946" width="13.875" style="128" bestFit="1" customWidth="1"/>
    <col min="7947" max="7947" width="13.25" style="128" bestFit="1" customWidth="1"/>
    <col min="7948" max="7948" width="16" style="128" bestFit="1" customWidth="1"/>
    <col min="7949" max="7949" width="11.625" style="128" bestFit="1" customWidth="1"/>
    <col min="7950" max="7950" width="16.875" style="128" customWidth="1"/>
    <col min="7951" max="7951" width="13.25" style="128" customWidth="1"/>
    <col min="7952" max="7952" width="18.375" style="128" bestFit="1" customWidth="1"/>
    <col min="7953" max="7953" width="15" style="128" bestFit="1" customWidth="1"/>
    <col min="7954" max="7954" width="14.75" style="128" bestFit="1" customWidth="1"/>
    <col min="7955" max="7955" width="14.625" style="128" bestFit="1" customWidth="1"/>
    <col min="7956" max="7956" width="13.75" style="128" bestFit="1" customWidth="1"/>
    <col min="7957" max="7957" width="14.25" style="128" bestFit="1" customWidth="1"/>
    <col min="7958" max="7958" width="15.125" style="128" customWidth="1"/>
    <col min="7959" max="7959" width="20.5" style="128" bestFit="1" customWidth="1"/>
    <col min="7960" max="7960" width="27.875" style="128" bestFit="1" customWidth="1"/>
    <col min="7961" max="7961" width="6.875" style="128" bestFit="1" customWidth="1"/>
    <col min="7962" max="7962" width="5" style="128" bestFit="1" customWidth="1"/>
    <col min="7963" max="7963" width="8" style="128" bestFit="1" customWidth="1"/>
    <col min="7964" max="7964" width="11.875" style="128" bestFit="1" customWidth="1"/>
    <col min="7965" max="8193" width="9" style="128"/>
    <col min="8194" max="8194" width="3.875" style="128" bestFit="1" customWidth="1"/>
    <col min="8195" max="8195" width="16" style="128" bestFit="1" customWidth="1"/>
    <col min="8196" max="8196" width="16.625" style="128" bestFit="1" customWidth="1"/>
    <col min="8197" max="8197" width="13.5" style="128" bestFit="1" customWidth="1"/>
    <col min="8198" max="8199" width="10.875" style="128" bestFit="1" customWidth="1"/>
    <col min="8200" max="8200" width="6.25" style="128" bestFit="1" customWidth="1"/>
    <col min="8201" max="8201" width="8.875" style="128" bestFit="1" customWidth="1"/>
    <col min="8202" max="8202" width="13.875" style="128" bestFit="1" customWidth="1"/>
    <col min="8203" max="8203" width="13.25" style="128" bestFit="1" customWidth="1"/>
    <col min="8204" max="8204" width="16" style="128" bestFit="1" customWidth="1"/>
    <col min="8205" max="8205" width="11.625" style="128" bestFit="1" customWidth="1"/>
    <col min="8206" max="8206" width="16.875" style="128" customWidth="1"/>
    <col min="8207" max="8207" width="13.25" style="128" customWidth="1"/>
    <col min="8208" max="8208" width="18.375" style="128" bestFit="1" customWidth="1"/>
    <col min="8209" max="8209" width="15" style="128" bestFit="1" customWidth="1"/>
    <col min="8210" max="8210" width="14.75" style="128" bestFit="1" customWidth="1"/>
    <col min="8211" max="8211" width="14.625" style="128" bestFit="1" customWidth="1"/>
    <col min="8212" max="8212" width="13.75" style="128" bestFit="1" customWidth="1"/>
    <col min="8213" max="8213" width="14.25" style="128" bestFit="1" customWidth="1"/>
    <col min="8214" max="8214" width="15.125" style="128" customWidth="1"/>
    <col min="8215" max="8215" width="20.5" style="128" bestFit="1" customWidth="1"/>
    <col min="8216" max="8216" width="27.875" style="128" bestFit="1" customWidth="1"/>
    <col min="8217" max="8217" width="6.875" style="128" bestFit="1" customWidth="1"/>
    <col min="8218" max="8218" width="5" style="128" bestFit="1" customWidth="1"/>
    <col min="8219" max="8219" width="8" style="128" bestFit="1" customWidth="1"/>
    <col min="8220" max="8220" width="11.875" style="128" bestFit="1" customWidth="1"/>
    <col min="8221" max="8449" width="9" style="128"/>
    <col min="8450" max="8450" width="3.875" style="128" bestFit="1" customWidth="1"/>
    <col min="8451" max="8451" width="16" style="128" bestFit="1" customWidth="1"/>
    <col min="8452" max="8452" width="16.625" style="128" bestFit="1" customWidth="1"/>
    <col min="8453" max="8453" width="13.5" style="128" bestFit="1" customWidth="1"/>
    <col min="8454" max="8455" width="10.875" style="128" bestFit="1" customWidth="1"/>
    <col min="8456" max="8456" width="6.25" style="128" bestFit="1" customWidth="1"/>
    <col min="8457" max="8457" width="8.875" style="128" bestFit="1" customWidth="1"/>
    <col min="8458" max="8458" width="13.875" style="128" bestFit="1" customWidth="1"/>
    <col min="8459" max="8459" width="13.25" style="128" bestFit="1" customWidth="1"/>
    <col min="8460" max="8460" width="16" style="128" bestFit="1" customWidth="1"/>
    <col min="8461" max="8461" width="11.625" style="128" bestFit="1" customWidth="1"/>
    <col min="8462" max="8462" width="16.875" style="128" customWidth="1"/>
    <col min="8463" max="8463" width="13.25" style="128" customWidth="1"/>
    <col min="8464" max="8464" width="18.375" style="128" bestFit="1" customWidth="1"/>
    <col min="8465" max="8465" width="15" style="128" bestFit="1" customWidth="1"/>
    <col min="8466" max="8466" width="14.75" style="128" bestFit="1" customWidth="1"/>
    <col min="8467" max="8467" width="14.625" style="128" bestFit="1" customWidth="1"/>
    <col min="8468" max="8468" width="13.75" style="128" bestFit="1" customWidth="1"/>
    <col min="8469" max="8469" width="14.25" style="128" bestFit="1" customWidth="1"/>
    <col min="8470" max="8470" width="15.125" style="128" customWidth="1"/>
    <col min="8471" max="8471" width="20.5" style="128" bestFit="1" customWidth="1"/>
    <col min="8472" max="8472" width="27.875" style="128" bestFit="1" customWidth="1"/>
    <col min="8473" max="8473" width="6.875" style="128" bestFit="1" customWidth="1"/>
    <col min="8474" max="8474" width="5" style="128" bestFit="1" customWidth="1"/>
    <col min="8475" max="8475" width="8" style="128" bestFit="1" customWidth="1"/>
    <col min="8476" max="8476" width="11.875" style="128" bestFit="1" customWidth="1"/>
    <col min="8477" max="8705" width="9" style="128"/>
    <col min="8706" max="8706" width="3.875" style="128" bestFit="1" customWidth="1"/>
    <col min="8707" max="8707" width="16" style="128" bestFit="1" customWidth="1"/>
    <col min="8708" max="8708" width="16.625" style="128" bestFit="1" customWidth="1"/>
    <col min="8709" max="8709" width="13.5" style="128" bestFit="1" customWidth="1"/>
    <col min="8710" max="8711" width="10.875" style="128" bestFit="1" customWidth="1"/>
    <col min="8712" max="8712" width="6.25" style="128" bestFit="1" customWidth="1"/>
    <col min="8713" max="8713" width="8.875" style="128" bestFit="1" customWidth="1"/>
    <col min="8714" max="8714" width="13.875" style="128" bestFit="1" customWidth="1"/>
    <col min="8715" max="8715" width="13.25" style="128" bestFit="1" customWidth="1"/>
    <col min="8716" max="8716" width="16" style="128" bestFit="1" customWidth="1"/>
    <col min="8717" max="8717" width="11.625" style="128" bestFit="1" customWidth="1"/>
    <col min="8718" max="8718" width="16.875" style="128" customWidth="1"/>
    <col min="8719" max="8719" width="13.25" style="128" customWidth="1"/>
    <col min="8720" max="8720" width="18.375" style="128" bestFit="1" customWidth="1"/>
    <col min="8721" max="8721" width="15" style="128" bestFit="1" customWidth="1"/>
    <col min="8722" max="8722" width="14.75" style="128" bestFit="1" customWidth="1"/>
    <col min="8723" max="8723" width="14.625" style="128" bestFit="1" customWidth="1"/>
    <col min="8724" max="8724" width="13.75" style="128" bestFit="1" customWidth="1"/>
    <col min="8725" max="8725" width="14.25" style="128" bestFit="1" customWidth="1"/>
    <col min="8726" max="8726" width="15.125" style="128" customWidth="1"/>
    <col min="8727" max="8727" width="20.5" style="128" bestFit="1" customWidth="1"/>
    <col min="8728" max="8728" width="27.875" style="128" bestFit="1" customWidth="1"/>
    <col min="8729" max="8729" width="6.875" style="128" bestFit="1" customWidth="1"/>
    <col min="8730" max="8730" width="5" style="128" bestFit="1" customWidth="1"/>
    <col min="8731" max="8731" width="8" style="128" bestFit="1" customWidth="1"/>
    <col min="8732" max="8732" width="11.875" style="128" bestFit="1" customWidth="1"/>
    <col min="8733" max="8961" width="9" style="128"/>
    <col min="8962" max="8962" width="3.875" style="128" bestFit="1" customWidth="1"/>
    <col min="8963" max="8963" width="16" style="128" bestFit="1" customWidth="1"/>
    <col min="8964" max="8964" width="16.625" style="128" bestFit="1" customWidth="1"/>
    <col min="8965" max="8965" width="13.5" style="128" bestFit="1" customWidth="1"/>
    <col min="8966" max="8967" width="10.875" style="128" bestFit="1" customWidth="1"/>
    <col min="8968" max="8968" width="6.25" style="128" bestFit="1" customWidth="1"/>
    <col min="8969" max="8969" width="8.875" style="128" bestFit="1" customWidth="1"/>
    <col min="8970" max="8970" width="13.875" style="128" bestFit="1" customWidth="1"/>
    <col min="8971" max="8971" width="13.25" style="128" bestFit="1" customWidth="1"/>
    <col min="8972" max="8972" width="16" style="128" bestFit="1" customWidth="1"/>
    <col min="8973" max="8973" width="11.625" style="128" bestFit="1" customWidth="1"/>
    <col min="8974" max="8974" width="16.875" style="128" customWidth="1"/>
    <col min="8975" max="8975" width="13.25" style="128" customWidth="1"/>
    <col min="8976" max="8976" width="18.375" style="128" bestFit="1" customWidth="1"/>
    <col min="8977" max="8977" width="15" style="128" bestFit="1" customWidth="1"/>
    <col min="8978" max="8978" width="14.75" style="128" bestFit="1" customWidth="1"/>
    <col min="8979" max="8979" width="14.625" style="128" bestFit="1" customWidth="1"/>
    <col min="8980" max="8980" width="13.75" style="128" bestFit="1" customWidth="1"/>
    <col min="8981" max="8981" width="14.25" style="128" bestFit="1" customWidth="1"/>
    <col min="8982" max="8982" width="15.125" style="128" customWidth="1"/>
    <col min="8983" max="8983" width="20.5" style="128" bestFit="1" customWidth="1"/>
    <col min="8984" max="8984" width="27.875" style="128" bestFit="1" customWidth="1"/>
    <col min="8985" max="8985" width="6.875" style="128" bestFit="1" customWidth="1"/>
    <col min="8986" max="8986" width="5" style="128" bestFit="1" customWidth="1"/>
    <col min="8987" max="8987" width="8" style="128" bestFit="1" customWidth="1"/>
    <col min="8988" max="8988" width="11.875" style="128" bestFit="1" customWidth="1"/>
    <col min="8989" max="9217" width="9" style="128"/>
    <col min="9218" max="9218" width="3.875" style="128" bestFit="1" customWidth="1"/>
    <col min="9219" max="9219" width="16" style="128" bestFit="1" customWidth="1"/>
    <col min="9220" max="9220" width="16.625" style="128" bestFit="1" customWidth="1"/>
    <col min="9221" max="9221" width="13.5" style="128" bestFit="1" customWidth="1"/>
    <col min="9222" max="9223" width="10.875" style="128" bestFit="1" customWidth="1"/>
    <col min="9224" max="9224" width="6.25" style="128" bestFit="1" customWidth="1"/>
    <col min="9225" max="9225" width="8.875" style="128" bestFit="1" customWidth="1"/>
    <col min="9226" max="9226" width="13.875" style="128" bestFit="1" customWidth="1"/>
    <col min="9227" max="9227" width="13.25" style="128" bestFit="1" customWidth="1"/>
    <col min="9228" max="9228" width="16" style="128" bestFit="1" customWidth="1"/>
    <col min="9229" max="9229" width="11.625" style="128" bestFit="1" customWidth="1"/>
    <col min="9230" max="9230" width="16.875" style="128" customWidth="1"/>
    <col min="9231" max="9231" width="13.25" style="128" customWidth="1"/>
    <col min="9232" max="9232" width="18.375" style="128" bestFit="1" customWidth="1"/>
    <col min="9233" max="9233" width="15" style="128" bestFit="1" customWidth="1"/>
    <col min="9234" max="9234" width="14.75" style="128" bestFit="1" customWidth="1"/>
    <col min="9235" max="9235" width="14.625" style="128" bestFit="1" customWidth="1"/>
    <col min="9236" max="9236" width="13.75" style="128" bestFit="1" customWidth="1"/>
    <col min="9237" max="9237" width="14.25" style="128" bestFit="1" customWidth="1"/>
    <col min="9238" max="9238" width="15.125" style="128" customWidth="1"/>
    <col min="9239" max="9239" width="20.5" style="128" bestFit="1" customWidth="1"/>
    <col min="9240" max="9240" width="27.875" style="128" bestFit="1" customWidth="1"/>
    <col min="9241" max="9241" width="6.875" style="128" bestFit="1" customWidth="1"/>
    <col min="9242" max="9242" width="5" style="128" bestFit="1" customWidth="1"/>
    <col min="9243" max="9243" width="8" style="128" bestFit="1" customWidth="1"/>
    <col min="9244" max="9244" width="11.875" style="128" bestFit="1" customWidth="1"/>
    <col min="9245" max="9473" width="9" style="128"/>
    <col min="9474" max="9474" width="3.875" style="128" bestFit="1" customWidth="1"/>
    <col min="9475" max="9475" width="16" style="128" bestFit="1" customWidth="1"/>
    <col min="9476" max="9476" width="16.625" style="128" bestFit="1" customWidth="1"/>
    <col min="9477" max="9477" width="13.5" style="128" bestFit="1" customWidth="1"/>
    <col min="9478" max="9479" width="10.875" style="128" bestFit="1" customWidth="1"/>
    <col min="9480" max="9480" width="6.25" style="128" bestFit="1" customWidth="1"/>
    <col min="9481" max="9481" width="8.875" style="128" bestFit="1" customWidth="1"/>
    <col min="9482" max="9482" width="13.875" style="128" bestFit="1" customWidth="1"/>
    <col min="9483" max="9483" width="13.25" style="128" bestFit="1" customWidth="1"/>
    <col min="9484" max="9484" width="16" style="128" bestFit="1" customWidth="1"/>
    <col min="9485" max="9485" width="11.625" style="128" bestFit="1" customWidth="1"/>
    <col min="9486" max="9486" width="16.875" style="128" customWidth="1"/>
    <col min="9487" max="9487" width="13.25" style="128" customWidth="1"/>
    <col min="9488" max="9488" width="18.375" style="128" bestFit="1" customWidth="1"/>
    <col min="9489" max="9489" width="15" style="128" bestFit="1" customWidth="1"/>
    <col min="9490" max="9490" width="14.75" style="128" bestFit="1" customWidth="1"/>
    <col min="9491" max="9491" width="14.625" style="128" bestFit="1" customWidth="1"/>
    <col min="9492" max="9492" width="13.75" style="128" bestFit="1" customWidth="1"/>
    <col min="9493" max="9493" width="14.25" style="128" bestFit="1" customWidth="1"/>
    <col min="9494" max="9494" width="15.125" style="128" customWidth="1"/>
    <col min="9495" max="9495" width="20.5" style="128" bestFit="1" customWidth="1"/>
    <col min="9496" max="9496" width="27.875" style="128" bestFit="1" customWidth="1"/>
    <col min="9497" max="9497" width="6.875" style="128" bestFit="1" customWidth="1"/>
    <col min="9498" max="9498" width="5" style="128" bestFit="1" customWidth="1"/>
    <col min="9499" max="9499" width="8" style="128" bestFit="1" customWidth="1"/>
    <col min="9500" max="9500" width="11.875" style="128" bestFit="1" customWidth="1"/>
    <col min="9501" max="9729" width="9" style="128"/>
    <col min="9730" max="9730" width="3.875" style="128" bestFit="1" customWidth="1"/>
    <col min="9731" max="9731" width="16" style="128" bestFit="1" customWidth="1"/>
    <col min="9732" max="9732" width="16.625" style="128" bestFit="1" customWidth="1"/>
    <col min="9733" max="9733" width="13.5" style="128" bestFit="1" customWidth="1"/>
    <col min="9734" max="9735" width="10.875" style="128" bestFit="1" customWidth="1"/>
    <col min="9736" max="9736" width="6.25" style="128" bestFit="1" customWidth="1"/>
    <col min="9737" max="9737" width="8.875" style="128" bestFit="1" customWidth="1"/>
    <col min="9738" max="9738" width="13.875" style="128" bestFit="1" customWidth="1"/>
    <col min="9739" max="9739" width="13.25" style="128" bestFit="1" customWidth="1"/>
    <col min="9740" max="9740" width="16" style="128" bestFit="1" customWidth="1"/>
    <col min="9741" max="9741" width="11.625" style="128" bestFit="1" customWidth="1"/>
    <col min="9742" max="9742" width="16.875" style="128" customWidth="1"/>
    <col min="9743" max="9743" width="13.25" style="128" customWidth="1"/>
    <col min="9744" max="9744" width="18.375" style="128" bestFit="1" customWidth="1"/>
    <col min="9745" max="9745" width="15" style="128" bestFit="1" customWidth="1"/>
    <col min="9746" max="9746" width="14.75" style="128" bestFit="1" customWidth="1"/>
    <col min="9747" max="9747" width="14.625" style="128" bestFit="1" customWidth="1"/>
    <col min="9748" max="9748" width="13.75" style="128" bestFit="1" customWidth="1"/>
    <col min="9749" max="9749" width="14.25" style="128" bestFit="1" customWidth="1"/>
    <col min="9750" max="9750" width="15.125" style="128" customWidth="1"/>
    <col min="9751" max="9751" width="20.5" style="128" bestFit="1" customWidth="1"/>
    <col min="9752" max="9752" width="27.875" style="128" bestFit="1" customWidth="1"/>
    <col min="9753" max="9753" width="6.875" style="128" bestFit="1" customWidth="1"/>
    <col min="9754" max="9754" width="5" style="128" bestFit="1" customWidth="1"/>
    <col min="9755" max="9755" width="8" style="128" bestFit="1" customWidth="1"/>
    <col min="9756" max="9756" width="11.875" style="128" bestFit="1" customWidth="1"/>
    <col min="9757" max="9985" width="9" style="128"/>
    <col min="9986" max="9986" width="3.875" style="128" bestFit="1" customWidth="1"/>
    <col min="9987" max="9987" width="16" style="128" bestFit="1" customWidth="1"/>
    <col min="9988" max="9988" width="16.625" style="128" bestFit="1" customWidth="1"/>
    <col min="9989" max="9989" width="13.5" style="128" bestFit="1" customWidth="1"/>
    <col min="9990" max="9991" width="10.875" style="128" bestFit="1" customWidth="1"/>
    <col min="9992" max="9992" width="6.25" style="128" bestFit="1" customWidth="1"/>
    <col min="9993" max="9993" width="8.875" style="128" bestFit="1" customWidth="1"/>
    <col min="9994" max="9994" width="13.875" style="128" bestFit="1" customWidth="1"/>
    <col min="9995" max="9995" width="13.25" style="128" bestFit="1" customWidth="1"/>
    <col min="9996" max="9996" width="16" style="128" bestFit="1" customWidth="1"/>
    <col min="9997" max="9997" width="11.625" style="128" bestFit="1" customWidth="1"/>
    <col min="9998" max="9998" width="16.875" style="128" customWidth="1"/>
    <col min="9999" max="9999" width="13.25" style="128" customWidth="1"/>
    <col min="10000" max="10000" width="18.375" style="128" bestFit="1" customWidth="1"/>
    <col min="10001" max="10001" width="15" style="128" bestFit="1" customWidth="1"/>
    <col min="10002" max="10002" width="14.75" style="128" bestFit="1" customWidth="1"/>
    <col min="10003" max="10003" width="14.625" style="128" bestFit="1" customWidth="1"/>
    <col min="10004" max="10004" width="13.75" style="128" bestFit="1" customWidth="1"/>
    <col min="10005" max="10005" width="14.25" style="128" bestFit="1" customWidth="1"/>
    <col min="10006" max="10006" width="15.125" style="128" customWidth="1"/>
    <col min="10007" max="10007" width="20.5" style="128" bestFit="1" customWidth="1"/>
    <col min="10008" max="10008" width="27.875" style="128" bestFit="1" customWidth="1"/>
    <col min="10009" max="10009" width="6.875" style="128" bestFit="1" customWidth="1"/>
    <col min="10010" max="10010" width="5" style="128" bestFit="1" customWidth="1"/>
    <col min="10011" max="10011" width="8" style="128" bestFit="1" customWidth="1"/>
    <col min="10012" max="10012" width="11.875" style="128" bestFit="1" customWidth="1"/>
    <col min="10013" max="10241" width="9" style="128"/>
    <col min="10242" max="10242" width="3.875" style="128" bestFit="1" customWidth="1"/>
    <col min="10243" max="10243" width="16" style="128" bestFit="1" customWidth="1"/>
    <col min="10244" max="10244" width="16.625" style="128" bestFit="1" customWidth="1"/>
    <col min="10245" max="10245" width="13.5" style="128" bestFit="1" customWidth="1"/>
    <col min="10246" max="10247" width="10.875" style="128" bestFit="1" customWidth="1"/>
    <col min="10248" max="10248" width="6.25" style="128" bestFit="1" customWidth="1"/>
    <col min="10249" max="10249" width="8.875" style="128" bestFit="1" customWidth="1"/>
    <col min="10250" max="10250" width="13.875" style="128" bestFit="1" customWidth="1"/>
    <col min="10251" max="10251" width="13.25" style="128" bestFit="1" customWidth="1"/>
    <col min="10252" max="10252" width="16" style="128" bestFit="1" customWidth="1"/>
    <col min="10253" max="10253" width="11.625" style="128" bestFit="1" customWidth="1"/>
    <col min="10254" max="10254" width="16.875" style="128" customWidth="1"/>
    <col min="10255" max="10255" width="13.25" style="128" customWidth="1"/>
    <col min="10256" max="10256" width="18.375" style="128" bestFit="1" customWidth="1"/>
    <col min="10257" max="10257" width="15" style="128" bestFit="1" customWidth="1"/>
    <col min="10258" max="10258" width="14.75" style="128" bestFit="1" customWidth="1"/>
    <col min="10259" max="10259" width="14.625" style="128" bestFit="1" customWidth="1"/>
    <col min="10260" max="10260" width="13.75" style="128" bestFit="1" customWidth="1"/>
    <col min="10261" max="10261" width="14.25" style="128" bestFit="1" customWidth="1"/>
    <col min="10262" max="10262" width="15.125" style="128" customWidth="1"/>
    <col min="10263" max="10263" width="20.5" style="128" bestFit="1" customWidth="1"/>
    <col min="10264" max="10264" width="27.875" style="128" bestFit="1" customWidth="1"/>
    <col min="10265" max="10265" width="6.875" style="128" bestFit="1" customWidth="1"/>
    <col min="10266" max="10266" width="5" style="128" bestFit="1" customWidth="1"/>
    <col min="10267" max="10267" width="8" style="128" bestFit="1" customWidth="1"/>
    <col min="10268" max="10268" width="11.875" style="128" bestFit="1" customWidth="1"/>
    <col min="10269" max="10497" width="9" style="128"/>
    <col min="10498" max="10498" width="3.875" style="128" bestFit="1" customWidth="1"/>
    <col min="10499" max="10499" width="16" style="128" bestFit="1" customWidth="1"/>
    <col min="10500" max="10500" width="16.625" style="128" bestFit="1" customWidth="1"/>
    <col min="10501" max="10501" width="13.5" style="128" bestFit="1" customWidth="1"/>
    <col min="10502" max="10503" width="10.875" style="128" bestFit="1" customWidth="1"/>
    <col min="10504" max="10504" width="6.25" style="128" bestFit="1" customWidth="1"/>
    <col min="10505" max="10505" width="8.875" style="128" bestFit="1" customWidth="1"/>
    <col min="10506" max="10506" width="13.875" style="128" bestFit="1" customWidth="1"/>
    <col min="10507" max="10507" width="13.25" style="128" bestFit="1" customWidth="1"/>
    <col min="10508" max="10508" width="16" style="128" bestFit="1" customWidth="1"/>
    <col min="10509" max="10509" width="11.625" style="128" bestFit="1" customWidth="1"/>
    <col min="10510" max="10510" width="16.875" style="128" customWidth="1"/>
    <col min="10511" max="10511" width="13.25" style="128" customWidth="1"/>
    <col min="10512" max="10512" width="18.375" style="128" bestFit="1" customWidth="1"/>
    <col min="10513" max="10513" width="15" style="128" bestFit="1" customWidth="1"/>
    <col min="10514" max="10514" width="14.75" style="128" bestFit="1" customWidth="1"/>
    <col min="10515" max="10515" width="14.625" style="128" bestFit="1" customWidth="1"/>
    <col min="10516" max="10516" width="13.75" style="128" bestFit="1" customWidth="1"/>
    <col min="10517" max="10517" width="14.25" style="128" bestFit="1" customWidth="1"/>
    <col min="10518" max="10518" width="15.125" style="128" customWidth="1"/>
    <col min="10519" max="10519" width="20.5" style="128" bestFit="1" customWidth="1"/>
    <col min="10520" max="10520" width="27.875" style="128" bestFit="1" customWidth="1"/>
    <col min="10521" max="10521" width="6.875" style="128" bestFit="1" customWidth="1"/>
    <col min="10522" max="10522" width="5" style="128" bestFit="1" customWidth="1"/>
    <col min="10523" max="10523" width="8" style="128" bestFit="1" customWidth="1"/>
    <col min="10524" max="10524" width="11.875" style="128" bestFit="1" customWidth="1"/>
    <col min="10525" max="10753" width="9" style="128"/>
    <col min="10754" max="10754" width="3.875" style="128" bestFit="1" customWidth="1"/>
    <col min="10755" max="10755" width="16" style="128" bestFit="1" customWidth="1"/>
    <col min="10756" max="10756" width="16.625" style="128" bestFit="1" customWidth="1"/>
    <col min="10757" max="10757" width="13.5" style="128" bestFit="1" customWidth="1"/>
    <col min="10758" max="10759" width="10.875" style="128" bestFit="1" customWidth="1"/>
    <col min="10760" max="10760" width="6.25" style="128" bestFit="1" customWidth="1"/>
    <col min="10761" max="10761" width="8.875" style="128" bestFit="1" customWidth="1"/>
    <col min="10762" max="10762" width="13.875" style="128" bestFit="1" customWidth="1"/>
    <col min="10763" max="10763" width="13.25" style="128" bestFit="1" customWidth="1"/>
    <col min="10764" max="10764" width="16" style="128" bestFit="1" customWidth="1"/>
    <col min="10765" max="10765" width="11.625" style="128" bestFit="1" customWidth="1"/>
    <col min="10766" max="10766" width="16.875" style="128" customWidth="1"/>
    <col min="10767" max="10767" width="13.25" style="128" customWidth="1"/>
    <col min="10768" max="10768" width="18.375" style="128" bestFit="1" customWidth="1"/>
    <col min="10769" max="10769" width="15" style="128" bestFit="1" customWidth="1"/>
    <col min="10770" max="10770" width="14.75" style="128" bestFit="1" customWidth="1"/>
    <col min="10771" max="10771" width="14.625" style="128" bestFit="1" customWidth="1"/>
    <col min="10772" max="10772" width="13.75" style="128" bestFit="1" customWidth="1"/>
    <col min="10773" max="10773" width="14.25" style="128" bestFit="1" customWidth="1"/>
    <col min="10774" max="10774" width="15.125" style="128" customWidth="1"/>
    <col min="10775" max="10775" width="20.5" style="128" bestFit="1" customWidth="1"/>
    <col min="10776" max="10776" width="27.875" style="128" bestFit="1" customWidth="1"/>
    <col min="10777" max="10777" width="6.875" style="128" bestFit="1" customWidth="1"/>
    <col min="10778" max="10778" width="5" style="128" bestFit="1" customWidth="1"/>
    <col min="10779" max="10779" width="8" style="128" bestFit="1" customWidth="1"/>
    <col min="10780" max="10780" width="11.875" style="128" bestFit="1" customWidth="1"/>
    <col min="10781" max="11009" width="9" style="128"/>
    <col min="11010" max="11010" width="3.875" style="128" bestFit="1" customWidth="1"/>
    <col min="11011" max="11011" width="16" style="128" bestFit="1" customWidth="1"/>
    <col min="11012" max="11012" width="16.625" style="128" bestFit="1" customWidth="1"/>
    <col min="11013" max="11013" width="13.5" style="128" bestFit="1" customWidth="1"/>
    <col min="11014" max="11015" width="10.875" style="128" bestFit="1" customWidth="1"/>
    <col min="11016" max="11016" width="6.25" style="128" bestFit="1" customWidth="1"/>
    <col min="11017" max="11017" width="8.875" style="128" bestFit="1" customWidth="1"/>
    <col min="11018" max="11018" width="13.875" style="128" bestFit="1" customWidth="1"/>
    <col min="11019" max="11019" width="13.25" style="128" bestFit="1" customWidth="1"/>
    <col min="11020" max="11020" width="16" style="128" bestFit="1" customWidth="1"/>
    <col min="11021" max="11021" width="11.625" style="128" bestFit="1" customWidth="1"/>
    <col min="11022" max="11022" width="16.875" style="128" customWidth="1"/>
    <col min="11023" max="11023" width="13.25" style="128" customWidth="1"/>
    <col min="11024" max="11024" width="18.375" style="128" bestFit="1" customWidth="1"/>
    <col min="11025" max="11025" width="15" style="128" bestFit="1" customWidth="1"/>
    <col min="11026" max="11026" width="14.75" style="128" bestFit="1" customWidth="1"/>
    <col min="11027" max="11027" width="14.625" style="128" bestFit="1" customWidth="1"/>
    <col min="11028" max="11028" width="13.75" style="128" bestFit="1" customWidth="1"/>
    <col min="11029" max="11029" width="14.25" style="128" bestFit="1" customWidth="1"/>
    <col min="11030" max="11030" width="15.125" style="128" customWidth="1"/>
    <col min="11031" max="11031" width="20.5" style="128" bestFit="1" customWidth="1"/>
    <col min="11032" max="11032" width="27.875" style="128" bestFit="1" customWidth="1"/>
    <col min="11033" max="11033" width="6.875" style="128" bestFit="1" customWidth="1"/>
    <col min="11034" max="11034" width="5" style="128" bestFit="1" customWidth="1"/>
    <col min="11035" max="11035" width="8" style="128" bestFit="1" customWidth="1"/>
    <col min="11036" max="11036" width="11.875" style="128" bestFit="1" customWidth="1"/>
    <col min="11037" max="11265" width="9" style="128"/>
    <col min="11266" max="11266" width="3.875" style="128" bestFit="1" customWidth="1"/>
    <col min="11267" max="11267" width="16" style="128" bestFit="1" customWidth="1"/>
    <col min="11268" max="11268" width="16.625" style="128" bestFit="1" customWidth="1"/>
    <col min="11269" max="11269" width="13.5" style="128" bestFit="1" customWidth="1"/>
    <col min="11270" max="11271" width="10.875" style="128" bestFit="1" customWidth="1"/>
    <col min="11272" max="11272" width="6.25" style="128" bestFit="1" customWidth="1"/>
    <col min="11273" max="11273" width="8.875" style="128" bestFit="1" customWidth="1"/>
    <col min="11274" max="11274" width="13.875" style="128" bestFit="1" customWidth="1"/>
    <col min="11275" max="11275" width="13.25" style="128" bestFit="1" customWidth="1"/>
    <col min="11276" max="11276" width="16" style="128" bestFit="1" customWidth="1"/>
    <col min="11277" max="11277" width="11.625" style="128" bestFit="1" customWidth="1"/>
    <col min="11278" max="11278" width="16.875" style="128" customWidth="1"/>
    <col min="11279" max="11279" width="13.25" style="128" customWidth="1"/>
    <col min="11280" max="11280" width="18.375" style="128" bestFit="1" customWidth="1"/>
    <col min="11281" max="11281" width="15" style="128" bestFit="1" customWidth="1"/>
    <col min="11282" max="11282" width="14.75" style="128" bestFit="1" customWidth="1"/>
    <col min="11283" max="11283" width="14.625" style="128" bestFit="1" customWidth="1"/>
    <col min="11284" max="11284" width="13.75" style="128" bestFit="1" customWidth="1"/>
    <col min="11285" max="11285" width="14.25" style="128" bestFit="1" customWidth="1"/>
    <col min="11286" max="11286" width="15.125" style="128" customWidth="1"/>
    <col min="11287" max="11287" width="20.5" style="128" bestFit="1" customWidth="1"/>
    <col min="11288" max="11288" width="27.875" style="128" bestFit="1" customWidth="1"/>
    <col min="11289" max="11289" width="6.875" style="128" bestFit="1" customWidth="1"/>
    <col min="11290" max="11290" width="5" style="128" bestFit="1" customWidth="1"/>
    <col min="11291" max="11291" width="8" style="128" bestFit="1" customWidth="1"/>
    <col min="11292" max="11292" width="11.875" style="128" bestFit="1" customWidth="1"/>
    <col min="11293" max="11521" width="9" style="128"/>
    <col min="11522" max="11522" width="3.875" style="128" bestFit="1" customWidth="1"/>
    <col min="11523" max="11523" width="16" style="128" bestFit="1" customWidth="1"/>
    <col min="11524" max="11524" width="16.625" style="128" bestFit="1" customWidth="1"/>
    <col min="11525" max="11525" width="13.5" style="128" bestFit="1" customWidth="1"/>
    <col min="11526" max="11527" width="10.875" style="128" bestFit="1" customWidth="1"/>
    <col min="11528" max="11528" width="6.25" style="128" bestFit="1" customWidth="1"/>
    <col min="11529" max="11529" width="8.875" style="128" bestFit="1" customWidth="1"/>
    <col min="11530" max="11530" width="13.875" style="128" bestFit="1" customWidth="1"/>
    <col min="11531" max="11531" width="13.25" style="128" bestFit="1" customWidth="1"/>
    <col min="11532" max="11532" width="16" style="128" bestFit="1" customWidth="1"/>
    <col min="11533" max="11533" width="11.625" style="128" bestFit="1" customWidth="1"/>
    <col min="11534" max="11534" width="16.875" style="128" customWidth="1"/>
    <col min="11535" max="11535" width="13.25" style="128" customWidth="1"/>
    <col min="11536" max="11536" width="18.375" style="128" bestFit="1" customWidth="1"/>
    <col min="11537" max="11537" width="15" style="128" bestFit="1" customWidth="1"/>
    <col min="11538" max="11538" width="14.75" style="128" bestFit="1" customWidth="1"/>
    <col min="11539" max="11539" width="14.625" style="128" bestFit="1" customWidth="1"/>
    <col min="11540" max="11540" width="13.75" style="128" bestFit="1" customWidth="1"/>
    <col min="11541" max="11541" width="14.25" style="128" bestFit="1" customWidth="1"/>
    <col min="11542" max="11542" width="15.125" style="128" customWidth="1"/>
    <col min="11543" max="11543" width="20.5" style="128" bestFit="1" customWidth="1"/>
    <col min="11544" max="11544" width="27.875" style="128" bestFit="1" customWidth="1"/>
    <col min="11545" max="11545" width="6.875" style="128" bestFit="1" customWidth="1"/>
    <col min="11546" max="11546" width="5" style="128" bestFit="1" customWidth="1"/>
    <col min="11547" max="11547" width="8" style="128" bestFit="1" customWidth="1"/>
    <col min="11548" max="11548" width="11.875" style="128" bestFit="1" customWidth="1"/>
    <col min="11549" max="11777" width="9" style="128"/>
    <col min="11778" max="11778" width="3.875" style="128" bestFit="1" customWidth="1"/>
    <col min="11779" max="11779" width="16" style="128" bestFit="1" customWidth="1"/>
    <col min="11780" max="11780" width="16.625" style="128" bestFit="1" customWidth="1"/>
    <col min="11781" max="11781" width="13.5" style="128" bestFit="1" customWidth="1"/>
    <col min="11782" max="11783" width="10.875" style="128" bestFit="1" customWidth="1"/>
    <col min="11784" max="11784" width="6.25" style="128" bestFit="1" customWidth="1"/>
    <col min="11785" max="11785" width="8.875" style="128" bestFit="1" customWidth="1"/>
    <col min="11786" max="11786" width="13.875" style="128" bestFit="1" customWidth="1"/>
    <col min="11787" max="11787" width="13.25" style="128" bestFit="1" customWidth="1"/>
    <col min="11788" max="11788" width="16" style="128" bestFit="1" customWidth="1"/>
    <col min="11789" max="11789" width="11.625" style="128" bestFit="1" customWidth="1"/>
    <col min="11790" max="11790" width="16.875" style="128" customWidth="1"/>
    <col min="11791" max="11791" width="13.25" style="128" customWidth="1"/>
    <col min="11792" max="11792" width="18.375" style="128" bestFit="1" customWidth="1"/>
    <col min="11793" max="11793" width="15" style="128" bestFit="1" customWidth="1"/>
    <col min="11794" max="11794" width="14.75" style="128" bestFit="1" customWidth="1"/>
    <col min="11795" max="11795" width="14.625" style="128" bestFit="1" customWidth="1"/>
    <col min="11796" max="11796" width="13.75" style="128" bestFit="1" customWidth="1"/>
    <col min="11797" max="11797" width="14.25" style="128" bestFit="1" customWidth="1"/>
    <col min="11798" max="11798" width="15.125" style="128" customWidth="1"/>
    <col min="11799" max="11799" width="20.5" style="128" bestFit="1" customWidth="1"/>
    <col min="11800" max="11800" width="27.875" style="128" bestFit="1" customWidth="1"/>
    <col min="11801" max="11801" width="6.875" style="128" bestFit="1" customWidth="1"/>
    <col min="11802" max="11802" width="5" style="128" bestFit="1" customWidth="1"/>
    <col min="11803" max="11803" width="8" style="128" bestFit="1" customWidth="1"/>
    <col min="11804" max="11804" width="11.875" style="128" bestFit="1" customWidth="1"/>
    <col min="11805" max="12033" width="9" style="128"/>
    <col min="12034" max="12034" width="3.875" style="128" bestFit="1" customWidth="1"/>
    <col min="12035" max="12035" width="16" style="128" bestFit="1" customWidth="1"/>
    <col min="12036" max="12036" width="16.625" style="128" bestFit="1" customWidth="1"/>
    <col min="12037" max="12037" width="13.5" style="128" bestFit="1" customWidth="1"/>
    <col min="12038" max="12039" width="10.875" style="128" bestFit="1" customWidth="1"/>
    <col min="12040" max="12040" width="6.25" style="128" bestFit="1" customWidth="1"/>
    <col min="12041" max="12041" width="8.875" style="128" bestFit="1" customWidth="1"/>
    <col min="12042" max="12042" width="13.875" style="128" bestFit="1" customWidth="1"/>
    <col min="12043" max="12043" width="13.25" style="128" bestFit="1" customWidth="1"/>
    <col min="12044" max="12044" width="16" style="128" bestFit="1" customWidth="1"/>
    <col min="12045" max="12045" width="11.625" style="128" bestFit="1" customWidth="1"/>
    <col min="12046" max="12046" width="16.875" style="128" customWidth="1"/>
    <col min="12047" max="12047" width="13.25" style="128" customWidth="1"/>
    <col min="12048" max="12048" width="18.375" style="128" bestFit="1" customWidth="1"/>
    <col min="12049" max="12049" width="15" style="128" bestFit="1" customWidth="1"/>
    <col min="12050" max="12050" width="14.75" style="128" bestFit="1" customWidth="1"/>
    <col min="12051" max="12051" width="14.625" style="128" bestFit="1" customWidth="1"/>
    <col min="12052" max="12052" width="13.75" style="128" bestFit="1" customWidth="1"/>
    <col min="12053" max="12053" width="14.25" style="128" bestFit="1" customWidth="1"/>
    <col min="12054" max="12054" width="15.125" style="128" customWidth="1"/>
    <col min="12055" max="12055" width="20.5" style="128" bestFit="1" customWidth="1"/>
    <col min="12056" max="12056" width="27.875" style="128" bestFit="1" customWidth="1"/>
    <col min="12057" max="12057" width="6.875" style="128" bestFit="1" customWidth="1"/>
    <col min="12058" max="12058" width="5" style="128" bestFit="1" customWidth="1"/>
    <col min="12059" max="12059" width="8" style="128" bestFit="1" customWidth="1"/>
    <col min="12060" max="12060" width="11.875" style="128" bestFit="1" customWidth="1"/>
    <col min="12061" max="12289" width="9" style="128"/>
    <col min="12290" max="12290" width="3.875" style="128" bestFit="1" customWidth="1"/>
    <col min="12291" max="12291" width="16" style="128" bestFit="1" customWidth="1"/>
    <col min="12292" max="12292" width="16.625" style="128" bestFit="1" customWidth="1"/>
    <col min="12293" max="12293" width="13.5" style="128" bestFit="1" customWidth="1"/>
    <col min="12294" max="12295" width="10.875" style="128" bestFit="1" customWidth="1"/>
    <col min="12296" max="12296" width="6.25" style="128" bestFit="1" customWidth="1"/>
    <col min="12297" max="12297" width="8.875" style="128" bestFit="1" customWidth="1"/>
    <col min="12298" max="12298" width="13.875" style="128" bestFit="1" customWidth="1"/>
    <col min="12299" max="12299" width="13.25" style="128" bestFit="1" customWidth="1"/>
    <col min="12300" max="12300" width="16" style="128" bestFit="1" customWidth="1"/>
    <col min="12301" max="12301" width="11.625" style="128" bestFit="1" customWidth="1"/>
    <col min="12302" max="12302" width="16.875" style="128" customWidth="1"/>
    <col min="12303" max="12303" width="13.25" style="128" customWidth="1"/>
    <col min="12304" max="12304" width="18.375" style="128" bestFit="1" customWidth="1"/>
    <col min="12305" max="12305" width="15" style="128" bestFit="1" customWidth="1"/>
    <col min="12306" max="12306" width="14.75" style="128" bestFit="1" customWidth="1"/>
    <col min="12307" max="12307" width="14.625" style="128" bestFit="1" customWidth="1"/>
    <col min="12308" max="12308" width="13.75" style="128" bestFit="1" customWidth="1"/>
    <col min="12309" max="12309" width="14.25" style="128" bestFit="1" customWidth="1"/>
    <col min="12310" max="12310" width="15.125" style="128" customWidth="1"/>
    <col min="12311" max="12311" width="20.5" style="128" bestFit="1" customWidth="1"/>
    <col min="12312" max="12312" width="27.875" style="128" bestFit="1" customWidth="1"/>
    <col min="12313" max="12313" width="6.875" style="128" bestFit="1" customWidth="1"/>
    <col min="12314" max="12314" width="5" style="128" bestFit="1" customWidth="1"/>
    <col min="12315" max="12315" width="8" style="128" bestFit="1" customWidth="1"/>
    <col min="12316" max="12316" width="11.875" style="128" bestFit="1" customWidth="1"/>
    <col min="12317" max="12545" width="9" style="128"/>
    <col min="12546" max="12546" width="3.875" style="128" bestFit="1" customWidth="1"/>
    <col min="12547" max="12547" width="16" style="128" bestFit="1" customWidth="1"/>
    <col min="12548" max="12548" width="16.625" style="128" bestFit="1" customWidth="1"/>
    <col min="12549" max="12549" width="13.5" style="128" bestFit="1" customWidth="1"/>
    <col min="12550" max="12551" width="10.875" style="128" bestFit="1" customWidth="1"/>
    <col min="12552" max="12552" width="6.25" style="128" bestFit="1" customWidth="1"/>
    <col min="12553" max="12553" width="8.875" style="128" bestFit="1" customWidth="1"/>
    <col min="12554" max="12554" width="13.875" style="128" bestFit="1" customWidth="1"/>
    <col min="12555" max="12555" width="13.25" style="128" bestFit="1" customWidth="1"/>
    <col min="12556" max="12556" width="16" style="128" bestFit="1" customWidth="1"/>
    <col min="12557" max="12557" width="11.625" style="128" bestFit="1" customWidth="1"/>
    <col min="12558" max="12558" width="16.875" style="128" customWidth="1"/>
    <col min="12559" max="12559" width="13.25" style="128" customWidth="1"/>
    <col min="12560" max="12560" width="18.375" style="128" bestFit="1" customWidth="1"/>
    <col min="12561" max="12561" width="15" style="128" bestFit="1" customWidth="1"/>
    <col min="12562" max="12562" width="14.75" style="128" bestFit="1" customWidth="1"/>
    <col min="12563" max="12563" width="14.625" style="128" bestFit="1" customWidth="1"/>
    <col min="12564" max="12564" width="13.75" style="128" bestFit="1" customWidth="1"/>
    <col min="12565" max="12565" width="14.25" style="128" bestFit="1" customWidth="1"/>
    <col min="12566" max="12566" width="15.125" style="128" customWidth="1"/>
    <col min="12567" max="12567" width="20.5" style="128" bestFit="1" customWidth="1"/>
    <col min="12568" max="12568" width="27.875" style="128" bestFit="1" customWidth="1"/>
    <col min="12569" max="12569" width="6.875" style="128" bestFit="1" customWidth="1"/>
    <col min="12570" max="12570" width="5" style="128" bestFit="1" customWidth="1"/>
    <col min="12571" max="12571" width="8" style="128" bestFit="1" customWidth="1"/>
    <col min="12572" max="12572" width="11.875" style="128" bestFit="1" customWidth="1"/>
    <col min="12573" max="12801" width="9" style="128"/>
    <col min="12802" max="12802" width="3.875" style="128" bestFit="1" customWidth="1"/>
    <col min="12803" max="12803" width="16" style="128" bestFit="1" customWidth="1"/>
    <col min="12804" max="12804" width="16.625" style="128" bestFit="1" customWidth="1"/>
    <col min="12805" max="12805" width="13.5" style="128" bestFit="1" customWidth="1"/>
    <col min="12806" max="12807" width="10.875" style="128" bestFit="1" customWidth="1"/>
    <col min="12808" max="12808" width="6.25" style="128" bestFit="1" customWidth="1"/>
    <col min="12809" max="12809" width="8.875" style="128" bestFit="1" customWidth="1"/>
    <col min="12810" max="12810" width="13.875" style="128" bestFit="1" customWidth="1"/>
    <col min="12811" max="12811" width="13.25" style="128" bestFit="1" customWidth="1"/>
    <col min="12812" max="12812" width="16" style="128" bestFit="1" customWidth="1"/>
    <col min="12813" max="12813" width="11.625" style="128" bestFit="1" customWidth="1"/>
    <col min="12814" max="12814" width="16.875" style="128" customWidth="1"/>
    <col min="12815" max="12815" width="13.25" style="128" customWidth="1"/>
    <col min="12816" max="12816" width="18.375" style="128" bestFit="1" customWidth="1"/>
    <col min="12817" max="12817" width="15" style="128" bestFit="1" customWidth="1"/>
    <col min="12818" max="12818" width="14.75" style="128" bestFit="1" customWidth="1"/>
    <col min="12819" max="12819" width="14.625" style="128" bestFit="1" customWidth="1"/>
    <col min="12820" max="12820" width="13.75" style="128" bestFit="1" customWidth="1"/>
    <col min="12821" max="12821" width="14.25" style="128" bestFit="1" customWidth="1"/>
    <col min="12822" max="12822" width="15.125" style="128" customWidth="1"/>
    <col min="12823" max="12823" width="20.5" style="128" bestFit="1" customWidth="1"/>
    <col min="12824" max="12824" width="27.875" style="128" bestFit="1" customWidth="1"/>
    <col min="12825" max="12825" width="6.875" style="128" bestFit="1" customWidth="1"/>
    <col min="12826" max="12826" width="5" style="128" bestFit="1" customWidth="1"/>
    <col min="12827" max="12827" width="8" style="128" bestFit="1" customWidth="1"/>
    <col min="12828" max="12828" width="11.875" style="128" bestFit="1" customWidth="1"/>
    <col min="12829" max="13057" width="9" style="128"/>
    <col min="13058" max="13058" width="3.875" style="128" bestFit="1" customWidth="1"/>
    <col min="13059" max="13059" width="16" style="128" bestFit="1" customWidth="1"/>
    <col min="13060" max="13060" width="16.625" style="128" bestFit="1" customWidth="1"/>
    <col min="13061" max="13061" width="13.5" style="128" bestFit="1" customWidth="1"/>
    <col min="13062" max="13063" width="10.875" style="128" bestFit="1" customWidth="1"/>
    <col min="13064" max="13064" width="6.25" style="128" bestFit="1" customWidth="1"/>
    <col min="13065" max="13065" width="8.875" style="128" bestFit="1" customWidth="1"/>
    <col min="13066" max="13066" width="13.875" style="128" bestFit="1" customWidth="1"/>
    <col min="13067" max="13067" width="13.25" style="128" bestFit="1" customWidth="1"/>
    <col min="13068" max="13068" width="16" style="128" bestFit="1" customWidth="1"/>
    <col min="13069" max="13069" width="11.625" style="128" bestFit="1" customWidth="1"/>
    <col min="13070" max="13070" width="16.875" style="128" customWidth="1"/>
    <col min="13071" max="13071" width="13.25" style="128" customWidth="1"/>
    <col min="13072" max="13072" width="18.375" style="128" bestFit="1" customWidth="1"/>
    <col min="13073" max="13073" width="15" style="128" bestFit="1" customWidth="1"/>
    <col min="13074" max="13074" width="14.75" style="128" bestFit="1" customWidth="1"/>
    <col min="13075" max="13075" width="14.625" style="128" bestFit="1" customWidth="1"/>
    <col min="13076" max="13076" width="13.75" style="128" bestFit="1" customWidth="1"/>
    <col min="13077" max="13077" width="14.25" style="128" bestFit="1" customWidth="1"/>
    <col min="13078" max="13078" width="15.125" style="128" customWidth="1"/>
    <col min="13079" max="13079" width="20.5" style="128" bestFit="1" customWidth="1"/>
    <col min="13080" max="13080" width="27.875" style="128" bestFit="1" customWidth="1"/>
    <col min="13081" max="13081" width="6.875" style="128" bestFit="1" customWidth="1"/>
    <col min="13082" max="13082" width="5" style="128" bestFit="1" customWidth="1"/>
    <col min="13083" max="13083" width="8" style="128" bestFit="1" customWidth="1"/>
    <col min="13084" max="13084" width="11.875" style="128" bestFit="1" customWidth="1"/>
    <col min="13085" max="13313" width="9" style="128"/>
    <col min="13314" max="13314" width="3.875" style="128" bestFit="1" customWidth="1"/>
    <col min="13315" max="13315" width="16" style="128" bestFit="1" customWidth="1"/>
    <col min="13316" max="13316" width="16.625" style="128" bestFit="1" customWidth="1"/>
    <col min="13317" max="13317" width="13.5" style="128" bestFit="1" customWidth="1"/>
    <col min="13318" max="13319" width="10.875" style="128" bestFit="1" customWidth="1"/>
    <col min="13320" max="13320" width="6.25" style="128" bestFit="1" customWidth="1"/>
    <col min="13321" max="13321" width="8.875" style="128" bestFit="1" customWidth="1"/>
    <col min="13322" max="13322" width="13.875" style="128" bestFit="1" customWidth="1"/>
    <col min="13323" max="13323" width="13.25" style="128" bestFit="1" customWidth="1"/>
    <col min="13324" max="13324" width="16" style="128" bestFit="1" customWidth="1"/>
    <col min="13325" max="13325" width="11.625" style="128" bestFit="1" customWidth="1"/>
    <col min="13326" max="13326" width="16.875" style="128" customWidth="1"/>
    <col min="13327" max="13327" width="13.25" style="128" customWidth="1"/>
    <col min="13328" max="13328" width="18.375" style="128" bestFit="1" customWidth="1"/>
    <col min="13329" max="13329" width="15" style="128" bestFit="1" customWidth="1"/>
    <col min="13330" max="13330" width="14.75" style="128" bestFit="1" customWidth="1"/>
    <col min="13331" max="13331" width="14.625" style="128" bestFit="1" customWidth="1"/>
    <col min="13332" max="13332" width="13.75" style="128" bestFit="1" customWidth="1"/>
    <col min="13333" max="13333" width="14.25" style="128" bestFit="1" customWidth="1"/>
    <col min="13334" max="13334" width="15.125" style="128" customWidth="1"/>
    <col min="13335" max="13335" width="20.5" style="128" bestFit="1" customWidth="1"/>
    <col min="13336" max="13336" width="27.875" style="128" bestFit="1" customWidth="1"/>
    <col min="13337" max="13337" width="6.875" style="128" bestFit="1" customWidth="1"/>
    <col min="13338" max="13338" width="5" style="128" bestFit="1" customWidth="1"/>
    <col min="13339" max="13339" width="8" style="128" bestFit="1" customWidth="1"/>
    <col min="13340" max="13340" width="11.875" style="128" bestFit="1" customWidth="1"/>
    <col min="13341" max="13569" width="9" style="128"/>
    <col min="13570" max="13570" width="3.875" style="128" bestFit="1" customWidth="1"/>
    <col min="13571" max="13571" width="16" style="128" bestFit="1" customWidth="1"/>
    <col min="13572" max="13572" width="16.625" style="128" bestFit="1" customWidth="1"/>
    <col min="13573" max="13573" width="13.5" style="128" bestFit="1" customWidth="1"/>
    <col min="13574" max="13575" width="10.875" style="128" bestFit="1" customWidth="1"/>
    <col min="13576" max="13576" width="6.25" style="128" bestFit="1" customWidth="1"/>
    <col min="13577" max="13577" width="8.875" style="128" bestFit="1" customWidth="1"/>
    <col min="13578" max="13578" width="13.875" style="128" bestFit="1" customWidth="1"/>
    <col min="13579" max="13579" width="13.25" style="128" bestFit="1" customWidth="1"/>
    <col min="13580" max="13580" width="16" style="128" bestFit="1" customWidth="1"/>
    <col min="13581" max="13581" width="11.625" style="128" bestFit="1" customWidth="1"/>
    <col min="13582" max="13582" width="16.875" style="128" customWidth="1"/>
    <col min="13583" max="13583" width="13.25" style="128" customWidth="1"/>
    <col min="13584" max="13584" width="18.375" style="128" bestFit="1" customWidth="1"/>
    <col min="13585" max="13585" width="15" style="128" bestFit="1" customWidth="1"/>
    <col min="13586" max="13586" width="14.75" style="128" bestFit="1" customWidth="1"/>
    <col min="13587" max="13587" width="14.625" style="128" bestFit="1" customWidth="1"/>
    <col min="13588" max="13588" width="13.75" style="128" bestFit="1" customWidth="1"/>
    <col min="13589" max="13589" width="14.25" style="128" bestFit="1" customWidth="1"/>
    <col min="13590" max="13590" width="15.125" style="128" customWidth="1"/>
    <col min="13591" max="13591" width="20.5" style="128" bestFit="1" customWidth="1"/>
    <col min="13592" max="13592" width="27.875" style="128" bestFit="1" customWidth="1"/>
    <col min="13593" max="13593" width="6.875" style="128" bestFit="1" customWidth="1"/>
    <col min="13594" max="13594" width="5" style="128" bestFit="1" customWidth="1"/>
    <col min="13595" max="13595" width="8" style="128" bestFit="1" customWidth="1"/>
    <col min="13596" max="13596" width="11.875" style="128" bestFit="1" customWidth="1"/>
    <col min="13597" max="13825" width="9" style="128"/>
    <col min="13826" max="13826" width="3.875" style="128" bestFit="1" customWidth="1"/>
    <col min="13827" max="13827" width="16" style="128" bestFit="1" customWidth="1"/>
    <col min="13828" max="13828" width="16.625" style="128" bestFit="1" customWidth="1"/>
    <col min="13829" max="13829" width="13.5" style="128" bestFit="1" customWidth="1"/>
    <col min="13830" max="13831" width="10.875" style="128" bestFit="1" customWidth="1"/>
    <col min="13832" max="13832" width="6.25" style="128" bestFit="1" customWidth="1"/>
    <col min="13833" max="13833" width="8.875" style="128" bestFit="1" customWidth="1"/>
    <col min="13834" max="13834" width="13.875" style="128" bestFit="1" customWidth="1"/>
    <col min="13835" max="13835" width="13.25" style="128" bestFit="1" customWidth="1"/>
    <col min="13836" max="13836" width="16" style="128" bestFit="1" customWidth="1"/>
    <col min="13837" max="13837" width="11.625" style="128" bestFit="1" customWidth="1"/>
    <col min="13838" max="13838" width="16.875" style="128" customWidth="1"/>
    <col min="13839" max="13839" width="13.25" style="128" customWidth="1"/>
    <col min="13840" max="13840" width="18.375" style="128" bestFit="1" customWidth="1"/>
    <col min="13841" max="13841" width="15" style="128" bestFit="1" customWidth="1"/>
    <col min="13842" max="13842" width="14.75" style="128" bestFit="1" customWidth="1"/>
    <col min="13843" max="13843" width="14.625" style="128" bestFit="1" customWidth="1"/>
    <col min="13844" max="13844" width="13.75" style="128" bestFit="1" customWidth="1"/>
    <col min="13845" max="13845" width="14.25" style="128" bestFit="1" customWidth="1"/>
    <col min="13846" max="13846" width="15.125" style="128" customWidth="1"/>
    <col min="13847" max="13847" width="20.5" style="128" bestFit="1" customWidth="1"/>
    <col min="13848" max="13848" width="27.875" style="128" bestFit="1" customWidth="1"/>
    <col min="13849" max="13849" width="6.875" style="128" bestFit="1" customWidth="1"/>
    <col min="13850" max="13850" width="5" style="128" bestFit="1" customWidth="1"/>
    <col min="13851" max="13851" width="8" style="128" bestFit="1" customWidth="1"/>
    <col min="13852" max="13852" width="11.875" style="128" bestFit="1" customWidth="1"/>
    <col min="13853" max="14081" width="9" style="128"/>
    <col min="14082" max="14082" width="3.875" style="128" bestFit="1" customWidth="1"/>
    <col min="14083" max="14083" width="16" style="128" bestFit="1" customWidth="1"/>
    <col min="14084" max="14084" width="16.625" style="128" bestFit="1" customWidth="1"/>
    <col min="14085" max="14085" width="13.5" style="128" bestFit="1" customWidth="1"/>
    <col min="14086" max="14087" width="10.875" style="128" bestFit="1" customWidth="1"/>
    <col min="14088" max="14088" width="6.25" style="128" bestFit="1" customWidth="1"/>
    <col min="14089" max="14089" width="8.875" style="128" bestFit="1" customWidth="1"/>
    <col min="14090" max="14090" width="13.875" style="128" bestFit="1" customWidth="1"/>
    <col min="14091" max="14091" width="13.25" style="128" bestFit="1" customWidth="1"/>
    <col min="14092" max="14092" width="16" style="128" bestFit="1" customWidth="1"/>
    <col min="14093" max="14093" width="11.625" style="128" bestFit="1" customWidth="1"/>
    <col min="14094" max="14094" width="16.875" style="128" customWidth="1"/>
    <col min="14095" max="14095" width="13.25" style="128" customWidth="1"/>
    <col min="14096" max="14096" width="18.375" style="128" bestFit="1" customWidth="1"/>
    <col min="14097" max="14097" width="15" style="128" bestFit="1" customWidth="1"/>
    <col min="14098" max="14098" width="14.75" style="128" bestFit="1" customWidth="1"/>
    <col min="14099" max="14099" width="14.625" style="128" bestFit="1" customWidth="1"/>
    <col min="14100" max="14100" width="13.75" style="128" bestFit="1" customWidth="1"/>
    <col min="14101" max="14101" width="14.25" style="128" bestFit="1" customWidth="1"/>
    <col min="14102" max="14102" width="15.125" style="128" customWidth="1"/>
    <col min="14103" max="14103" width="20.5" style="128" bestFit="1" customWidth="1"/>
    <col min="14104" max="14104" width="27.875" style="128" bestFit="1" customWidth="1"/>
    <col min="14105" max="14105" width="6.875" style="128" bestFit="1" customWidth="1"/>
    <col min="14106" max="14106" width="5" style="128" bestFit="1" customWidth="1"/>
    <col min="14107" max="14107" width="8" style="128" bestFit="1" customWidth="1"/>
    <col min="14108" max="14108" width="11.875" style="128" bestFit="1" customWidth="1"/>
    <col min="14109" max="14337" width="9" style="128"/>
    <col min="14338" max="14338" width="3.875" style="128" bestFit="1" customWidth="1"/>
    <col min="14339" max="14339" width="16" style="128" bestFit="1" customWidth="1"/>
    <col min="14340" max="14340" width="16.625" style="128" bestFit="1" customWidth="1"/>
    <col min="14341" max="14341" width="13.5" style="128" bestFit="1" customWidth="1"/>
    <col min="14342" max="14343" width="10.875" style="128" bestFit="1" customWidth="1"/>
    <col min="14344" max="14344" width="6.25" style="128" bestFit="1" customWidth="1"/>
    <col min="14345" max="14345" width="8.875" style="128" bestFit="1" customWidth="1"/>
    <col min="14346" max="14346" width="13.875" style="128" bestFit="1" customWidth="1"/>
    <col min="14347" max="14347" width="13.25" style="128" bestFit="1" customWidth="1"/>
    <col min="14348" max="14348" width="16" style="128" bestFit="1" customWidth="1"/>
    <col min="14349" max="14349" width="11.625" style="128" bestFit="1" customWidth="1"/>
    <col min="14350" max="14350" width="16.875" style="128" customWidth="1"/>
    <col min="14351" max="14351" width="13.25" style="128" customWidth="1"/>
    <col min="14352" max="14352" width="18.375" style="128" bestFit="1" customWidth="1"/>
    <col min="14353" max="14353" width="15" style="128" bestFit="1" customWidth="1"/>
    <col min="14354" max="14354" width="14.75" style="128" bestFit="1" customWidth="1"/>
    <col min="14355" max="14355" width="14.625" style="128" bestFit="1" customWidth="1"/>
    <col min="14356" max="14356" width="13.75" style="128" bestFit="1" customWidth="1"/>
    <col min="14357" max="14357" width="14.25" style="128" bestFit="1" customWidth="1"/>
    <col min="14358" max="14358" width="15.125" style="128" customWidth="1"/>
    <col min="14359" max="14359" width="20.5" style="128" bestFit="1" customWidth="1"/>
    <col min="14360" max="14360" width="27.875" style="128" bestFit="1" customWidth="1"/>
    <col min="14361" max="14361" width="6.875" style="128" bestFit="1" customWidth="1"/>
    <col min="14362" max="14362" width="5" style="128" bestFit="1" customWidth="1"/>
    <col min="14363" max="14363" width="8" style="128" bestFit="1" customWidth="1"/>
    <col min="14364" max="14364" width="11.875" style="128" bestFit="1" customWidth="1"/>
    <col min="14365" max="14593" width="9" style="128"/>
    <col min="14594" max="14594" width="3.875" style="128" bestFit="1" customWidth="1"/>
    <col min="14595" max="14595" width="16" style="128" bestFit="1" customWidth="1"/>
    <col min="14596" max="14596" width="16.625" style="128" bestFit="1" customWidth="1"/>
    <col min="14597" max="14597" width="13.5" style="128" bestFit="1" customWidth="1"/>
    <col min="14598" max="14599" width="10.875" style="128" bestFit="1" customWidth="1"/>
    <col min="14600" max="14600" width="6.25" style="128" bestFit="1" customWidth="1"/>
    <col min="14601" max="14601" width="8.875" style="128" bestFit="1" customWidth="1"/>
    <col min="14602" max="14602" width="13.875" style="128" bestFit="1" customWidth="1"/>
    <col min="14603" max="14603" width="13.25" style="128" bestFit="1" customWidth="1"/>
    <col min="14604" max="14604" width="16" style="128" bestFit="1" customWidth="1"/>
    <col min="14605" max="14605" width="11.625" style="128" bestFit="1" customWidth="1"/>
    <col min="14606" max="14606" width="16.875" style="128" customWidth="1"/>
    <col min="14607" max="14607" width="13.25" style="128" customWidth="1"/>
    <col min="14608" max="14608" width="18.375" style="128" bestFit="1" customWidth="1"/>
    <col min="14609" max="14609" width="15" style="128" bestFit="1" customWidth="1"/>
    <col min="14610" max="14610" width="14.75" style="128" bestFit="1" customWidth="1"/>
    <col min="14611" max="14611" width="14.625" style="128" bestFit="1" customWidth="1"/>
    <col min="14612" max="14612" width="13.75" style="128" bestFit="1" customWidth="1"/>
    <col min="14613" max="14613" width="14.25" style="128" bestFit="1" customWidth="1"/>
    <col min="14614" max="14614" width="15.125" style="128" customWidth="1"/>
    <col min="14615" max="14615" width="20.5" style="128" bestFit="1" customWidth="1"/>
    <col min="14616" max="14616" width="27.875" style="128" bestFit="1" customWidth="1"/>
    <col min="14617" max="14617" width="6.875" style="128" bestFit="1" customWidth="1"/>
    <col min="14618" max="14618" width="5" style="128" bestFit="1" customWidth="1"/>
    <col min="14619" max="14619" width="8" style="128" bestFit="1" customWidth="1"/>
    <col min="14620" max="14620" width="11.875" style="128" bestFit="1" customWidth="1"/>
    <col min="14621" max="14849" width="9" style="128"/>
    <col min="14850" max="14850" width="3.875" style="128" bestFit="1" customWidth="1"/>
    <col min="14851" max="14851" width="16" style="128" bestFit="1" customWidth="1"/>
    <col min="14852" max="14852" width="16.625" style="128" bestFit="1" customWidth="1"/>
    <col min="14853" max="14853" width="13.5" style="128" bestFit="1" customWidth="1"/>
    <col min="14854" max="14855" width="10.875" style="128" bestFit="1" customWidth="1"/>
    <col min="14856" max="14856" width="6.25" style="128" bestFit="1" customWidth="1"/>
    <col min="14857" max="14857" width="8.875" style="128" bestFit="1" customWidth="1"/>
    <col min="14858" max="14858" width="13.875" style="128" bestFit="1" customWidth="1"/>
    <col min="14859" max="14859" width="13.25" style="128" bestFit="1" customWidth="1"/>
    <col min="14860" max="14860" width="16" style="128" bestFit="1" customWidth="1"/>
    <col min="14861" max="14861" width="11.625" style="128" bestFit="1" customWidth="1"/>
    <col min="14862" max="14862" width="16.875" style="128" customWidth="1"/>
    <col min="14863" max="14863" width="13.25" style="128" customWidth="1"/>
    <col min="14864" max="14864" width="18.375" style="128" bestFit="1" customWidth="1"/>
    <col min="14865" max="14865" width="15" style="128" bestFit="1" customWidth="1"/>
    <col min="14866" max="14866" width="14.75" style="128" bestFit="1" customWidth="1"/>
    <col min="14867" max="14867" width="14.625" style="128" bestFit="1" customWidth="1"/>
    <col min="14868" max="14868" width="13.75" style="128" bestFit="1" customWidth="1"/>
    <col min="14869" max="14869" width="14.25" style="128" bestFit="1" customWidth="1"/>
    <col min="14870" max="14870" width="15.125" style="128" customWidth="1"/>
    <col min="14871" max="14871" width="20.5" style="128" bestFit="1" customWidth="1"/>
    <col min="14872" max="14872" width="27.875" style="128" bestFit="1" customWidth="1"/>
    <col min="14873" max="14873" width="6.875" style="128" bestFit="1" customWidth="1"/>
    <col min="14874" max="14874" width="5" style="128" bestFit="1" customWidth="1"/>
    <col min="14875" max="14875" width="8" style="128" bestFit="1" customWidth="1"/>
    <col min="14876" max="14876" width="11.875" style="128" bestFit="1" customWidth="1"/>
    <col min="14877" max="15105" width="9" style="128"/>
    <col min="15106" max="15106" width="3.875" style="128" bestFit="1" customWidth="1"/>
    <col min="15107" max="15107" width="16" style="128" bestFit="1" customWidth="1"/>
    <col min="15108" max="15108" width="16.625" style="128" bestFit="1" customWidth="1"/>
    <col min="15109" max="15109" width="13.5" style="128" bestFit="1" customWidth="1"/>
    <col min="15110" max="15111" width="10.875" style="128" bestFit="1" customWidth="1"/>
    <col min="15112" max="15112" width="6.25" style="128" bestFit="1" customWidth="1"/>
    <col min="15113" max="15113" width="8.875" style="128" bestFit="1" customWidth="1"/>
    <col min="15114" max="15114" width="13.875" style="128" bestFit="1" customWidth="1"/>
    <col min="15115" max="15115" width="13.25" style="128" bestFit="1" customWidth="1"/>
    <col min="15116" max="15116" width="16" style="128" bestFit="1" customWidth="1"/>
    <col min="15117" max="15117" width="11.625" style="128" bestFit="1" customWidth="1"/>
    <col min="15118" max="15118" width="16.875" style="128" customWidth="1"/>
    <col min="15119" max="15119" width="13.25" style="128" customWidth="1"/>
    <col min="15120" max="15120" width="18.375" style="128" bestFit="1" customWidth="1"/>
    <col min="15121" max="15121" width="15" style="128" bestFit="1" customWidth="1"/>
    <col min="15122" max="15122" width="14.75" style="128" bestFit="1" customWidth="1"/>
    <col min="15123" max="15123" width="14.625" style="128" bestFit="1" customWidth="1"/>
    <col min="15124" max="15124" width="13.75" style="128" bestFit="1" customWidth="1"/>
    <col min="15125" max="15125" width="14.25" style="128" bestFit="1" customWidth="1"/>
    <col min="15126" max="15126" width="15.125" style="128" customWidth="1"/>
    <col min="15127" max="15127" width="20.5" style="128" bestFit="1" customWidth="1"/>
    <col min="15128" max="15128" width="27.875" style="128" bestFit="1" customWidth="1"/>
    <col min="15129" max="15129" width="6.875" style="128" bestFit="1" customWidth="1"/>
    <col min="15130" max="15130" width="5" style="128" bestFit="1" customWidth="1"/>
    <col min="15131" max="15131" width="8" style="128" bestFit="1" customWidth="1"/>
    <col min="15132" max="15132" width="11.875" style="128" bestFit="1" customWidth="1"/>
    <col min="15133" max="15361" width="9" style="128"/>
    <col min="15362" max="15362" width="3.875" style="128" bestFit="1" customWidth="1"/>
    <col min="15363" max="15363" width="16" style="128" bestFit="1" customWidth="1"/>
    <col min="15364" max="15364" width="16.625" style="128" bestFit="1" customWidth="1"/>
    <col min="15365" max="15365" width="13.5" style="128" bestFit="1" customWidth="1"/>
    <col min="15366" max="15367" width="10.875" style="128" bestFit="1" customWidth="1"/>
    <col min="15368" max="15368" width="6.25" style="128" bestFit="1" customWidth="1"/>
    <col min="15369" max="15369" width="8.875" style="128" bestFit="1" customWidth="1"/>
    <col min="15370" max="15370" width="13.875" style="128" bestFit="1" customWidth="1"/>
    <col min="15371" max="15371" width="13.25" style="128" bestFit="1" customWidth="1"/>
    <col min="15372" max="15372" width="16" style="128" bestFit="1" customWidth="1"/>
    <col min="15373" max="15373" width="11.625" style="128" bestFit="1" customWidth="1"/>
    <col min="15374" max="15374" width="16.875" style="128" customWidth="1"/>
    <col min="15375" max="15375" width="13.25" style="128" customWidth="1"/>
    <col min="15376" max="15376" width="18.375" style="128" bestFit="1" customWidth="1"/>
    <col min="15377" max="15377" width="15" style="128" bestFit="1" customWidth="1"/>
    <col min="15378" max="15378" width="14.75" style="128" bestFit="1" customWidth="1"/>
    <col min="15379" max="15379" width="14.625" style="128" bestFit="1" customWidth="1"/>
    <col min="15380" max="15380" width="13.75" style="128" bestFit="1" customWidth="1"/>
    <col min="15381" max="15381" width="14.25" style="128" bestFit="1" customWidth="1"/>
    <col min="15382" max="15382" width="15.125" style="128" customWidth="1"/>
    <col min="15383" max="15383" width="20.5" style="128" bestFit="1" customWidth="1"/>
    <col min="15384" max="15384" width="27.875" style="128" bestFit="1" customWidth="1"/>
    <col min="15385" max="15385" width="6.875" style="128" bestFit="1" customWidth="1"/>
    <col min="15386" max="15386" width="5" style="128" bestFit="1" customWidth="1"/>
    <col min="15387" max="15387" width="8" style="128" bestFit="1" customWidth="1"/>
    <col min="15388" max="15388" width="11.875" style="128" bestFit="1" customWidth="1"/>
    <col min="15389" max="15617" width="9" style="128"/>
    <col min="15618" max="15618" width="3.875" style="128" bestFit="1" customWidth="1"/>
    <col min="15619" max="15619" width="16" style="128" bestFit="1" customWidth="1"/>
    <col min="15620" max="15620" width="16.625" style="128" bestFit="1" customWidth="1"/>
    <col min="15621" max="15621" width="13.5" style="128" bestFit="1" customWidth="1"/>
    <col min="15622" max="15623" width="10.875" style="128" bestFit="1" customWidth="1"/>
    <col min="15624" max="15624" width="6.25" style="128" bestFit="1" customWidth="1"/>
    <col min="15625" max="15625" width="8.875" style="128" bestFit="1" customWidth="1"/>
    <col min="15626" max="15626" width="13.875" style="128" bestFit="1" customWidth="1"/>
    <col min="15627" max="15627" width="13.25" style="128" bestFit="1" customWidth="1"/>
    <col min="15628" max="15628" width="16" style="128" bestFit="1" customWidth="1"/>
    <col min="15629" max="15629" width="11.625" style="128" bestFit="1" customWidth="1"/>
    <col min="15630" max="15630" width="16.875" style="128" customWidth="1"/>
    <col min="15631" max="15631" width="13.25" style="128" customWidth="1"/>
    <col min="15632" max="15632" width="18.375" style="128" bestFit="1" customWidth="1"/>
    <col min="15633" max="15633" width="15" style="128" bestFit="1" customWidth="1"/>
    <col min="15634" max="15634" width="14.75" style="128" bestFit="1" customWidth="1"/>
    <col min="15635" max="15635" width="14.625" style="128" bestFit="1" customWidth="1"/>
    <col min="15636" max="15636" width="13.75" style="128" bestFit="1" customWidth="1"/>
    <col min="15637" max="15637" width="14.25" style="128" bestFit="1" customWidth="1"/>
    <col min="15638" max="15638" width="15.125" style="128" customWidth="1"/>
    <col min="15639" max="15639" width="20.5" style="128" bestFit="1" customWidth="1"/>
    <col min="15640" max="15640" width="27.875" style="128" bestFit="1" customWidth="1"/>
    <col min="15641" max="15641" width="6.875" style="128" bestFit="1" customWidth="1"/>
    <col min="15642" max="15642" width="5" style="128" bestFit="1" customWidth="1"/>
    <col min="15643" max="15643" width="8" style="128" bestFit="1" customWidth="1"/>
    <col min="15644" max="15644" width="11.875" style="128" bestFit="1" customWidth="1"/>
    <col min="15645" max="15873" width="9" style="128"/>
    <col min="15874" max="15874" width="3.875" style="128" bestFit="1" customWidth="1"/>
    <col min="15875" max="15875" width="16" style="128" bestFit="1" customWidth="1"/>
    <col min="15876" max="15876" width="16.625" style="128" bestFit="1" customWidth="1"/>
    <col min="15877" max="15877" width="13.5" style="128" bestFit="1" customWidth="1"/>
    <col min="15878" max="15879" width="10.875" style="128" bestFit="1" customWidth="1"/>
    <col min="15880" max="15880" width="6.25" style="128" bestFit="1" customWidth="1"/>
    <col min="15881" max="15881" width="8.875" style="128" bestFit="1" customWidth="1"/>
    <col min="15882" max="15882" width="13.875" style="128" bestFit="1" customWidth="1"/>
    <col min="15883" max="15883" width="13.25" style="128" bestFit="1" customWidth="1"/>
    <col min="15884" max="15884" width="16" style="128" bestFit="1" customWidth="1"/>
    <col min="15885" max="15885" width="11.625" style="128" bestFit="1" customWidth="1"/>
    <col min="15886" max="15886" width="16.875" style="128" customWidth="1"/>
    <col min="15887" max="15887" width="13.25" style="128" customWidth="1"/>
    <col min="15888" max="15888" width="18.375" style="128" bestFit="1" customWidth="1"/>
    <col min="15889" max="15889" width="15" style="128" bestFit="1" customWidth="1"/>
    <col min="15890" max="15890" width="14.75" style="128" bestFit="1" customWidth="1"/>
    <col min="15891" max="15891" width="14.625" style="128" bestFit="1" customWidth="1"/>
    <col min="15892" max="15892" width="13.75" style="128" bestFit="1" customWidth="1"/>
    <col min="15893" max="15893" width="14.25" style="128" bestFit="1" customWidth="1"/>
    <col min="15894" max="15894" width="15.125" style="128" customWidth="1"/>
    <col min="15895" max="15895" width="20.5" style="128" bestFit="1" customWidth="1"/>
    <col min="15896" max="15896" width="27.875" style="128" bestFit="1" customWidth="1"/>
    <col min="15897" max="15897" width="6.875" style="128" bestFit="1" customWidth="1"/>
    <col min="15898" max="15898" width="5" style="128" bestFit="1" customWidth="1"/>
    <col min="15899" max="15899" width="8" style="128" bestFit="1" customWidth="1"/>
    <col min="15900" max="15900" width="11.875" style="128" bestFit="1" customWidth="1"/>
    <col min="15901" max="16129" width="9" style="128"/>
    <col min="16130" max="16130" width="3.875" style="128" bestFit="1" customWidth="1"/>
    <col min="16131" max="16131" width="16" style="128" bestFit="1" customWidth="1"/>
    <col min="16132" max="16132" width="16.625" style="128" bestFit="1" customWidth="1"/>
    <col min="16133" max="16133" width="13.5" style="128" bestFit="1" customWidth="1"/>
    <col min="16134" max="16135" width="10.875" style="128" bestFit="1" customWidth="1"/>
    <col min="16136" max="16136" width="6.25" style="128" bestFit="1" customWidth="1"/>
    <col min="16137" max="16137" width="8.875" style="128" bestFit="1" customWidth="1"/>
    <col min="16138" max="16138" width="13.875" style="128" bestFit="1" customWidth="1"/>
    <col min="16139" max="16139" width="13.25" style="128" bestFit="1" customWidth="1"/>
    <col min="16140" max="16140" width="16" style="128" bestFit="1" customWidth="1"/>
    <col min="16141" max="16141" width="11.625" style="128" bestFit="1" customWidth="1"/>
    <col min="16142" max="16142" width="16.875" style="128" customWidth="1"/>
    <col min="16143" max="16143" width="13.25" style="128" customWidth="1"/>
    <col min="16144" max="16144" width="18.375" style="128" bestFit="1" customWidth="1"/>
    <col min="16145" max="16145" width="15" style="128" bestFit="1" customWidth="1"/>
    <col min="16146" max="16146" width="14.75" style="128" bestFit="1" customWidth="1"/>
    <col min="16147" max="16147" width="14.625" style="128" bestFit="1" customWidth="1"/>
    <col min="16148" max="16148" width="13.75" style="128" bestFit="1" customWidth="1"/>
    <col min="16149" max="16149" width="14.25" style="128" bestFit="1" customWidth="1"/>
    <col min="16150" max="16150" width="15.125" style="128" customWidth="1"/>
    <col min="16151" max="16151" width="20.5" style="128" bestFit="1" customWidth="1"/>
    <col min="16152" max="16152" width="27.875" style="128" bestFit="1" customWidth="1"/>
    <col min="16153" max="16153" width="6.875" style="128" bestFit="1" customWidth="1"/>
    <col min="16154" max="16154" width="5" style="128" bestFit="1" customWidth="1"/>
    <col min="16155" max="16155" width="8" style="128" bestFit="1" customWidth="1"/>
    <col min="16156" max="16156" width="11.875" style="128" bestFit="1" customWidth="1"/>
    <col min="16157" max="16384" width="9" style="128"/>
  </cols>
  <sheetData>
    <row r="1" spans="1:38" ht="18.75" x14ac:dyDescent="0.25">
      <c r="Z1" s="17" t="s">
        <v>426</v>
      </c>
    </row>
    <row r="2" spans="1:38" ht="18.75" x14ac:dyDescent="0.3">
      <c r="Z2" s="12" t="s">
        <v>1</v>
      </c>
    </row>
    <row r="3" spans="1:38" ht="18.75" x14ac:dyDescent="0.3">
      <c r="Z3" s="12" t="s">
        <v>641</v>
      </c>
    </row>
    <row r="4" spans="1:38" ht="16.5" x14ac:dyDescent="0.25">
      <c r="A4" s="344" t="s">
        <v>427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</row>
    <row r="5" spans="1:38" x14ac:dyDescent="0.25"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44"/>
    </row>
    <row r="6" spans="1:38" ht="15.75" x14ac:dyDescent="0.25">
      <c r="A6" s="326" t="s">
        <v>389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144"/>
    </row>
    <row r="7" spans="1:38" ht="15.75" x14ac:dyDescent="0.25">
      <c r="A7" s="327" t="s">
        <v>104</v>
      </c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144"/>
    </row>
    <row r="8" spans="1:38" ht="15.75" x14ac:dyDescent="0.25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44"/>
    </row>
    <row r="9" spans="1:38" ht="15.75" x14ac:dyDescent="0.25">
      <c r="A9" s="290" t="s">
        <v>390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144"/>
    </row>
    <row r="10" spans="1:38" s="130" customFormat="1" ht="16.5" customHeight="1" x14ac:dyDescent="0.25">
      <c r="A10" s="345"/>
      <c r="B10" s="345"/>
      <c r="C10" s="345"/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AA10" s="129"/>
      <c r="AB10" s="129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</row>
    <row r="11" spans="1:38" s="130" customFormat="1" ht="38.25" customHeight="1" x14ac:dyDescent="0.25">
      <c r="A11" s="329" t="s">
        <v>49</v>
      </c>
      <c r="B11" s="329" t="s">
        <v>22</v>
      </c>
      <c r="C11" s="329" t="s">
        <v>3</v>
      </c>
      <c r="D11" s="330" t="s">
        <v>428</v>
      </c>
      <c r="E11" s="330"/>
      <c r="F11" s="330"/>
      <c r="G11" s="330"/>
      <c r="H11" s="331" t="s">
        <v>429</v>
      </c>
      <c r="I11" s="332"/>
      <c r="J11" s="329" t="s">
        <v>430</v>
      </c>
      <c r="K11" s="329" t="s">
        <v>431</v>
      </c>
      <c r="L11" s="329" t="s">
        <v>432</v>
      </c>
      <c r="M11" s="346" t="s">
        <v>433</v>
      </c>
      <c r="N11" s="335" t="s">
        <v>434</v>
      </c>
      <c r="O11" s="335" t="s">
        <v>435</v>
      </c>
      <c r="P11" s="337" t="s">
        <v>436</v>
      </c>
      <c r="Q11" s="330" t="s">
        <v>437</v>
      </c>
      <c r="R11" s="330"/>
      <c r="S11" s="340" t="s">
        <v>438</v>
      </c>
      <c r="T11" s="343" t="s">
        <v>26</v>
      </c>
      <c r="U11" s="343" t="s">
        <v>439</v>
      </c>
      <c r="V11" s="340" t="s">
        <v>440</v>
      </c>
      <c r="W11" s="329" t="s">
        <v>441</v>
      </c>
      <c r="X11" s="329"/>
      <c r="Y11" s="329"/>
      <c r="Z11" s="329"/>
      <c r="AA11" s="129"/>
      <c r="AB11" s="129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</row>
    <row r="12" spans="1:38" s="130" customFormat="1" ht="51" customHeight="1" x14ac:dyDescent="0.25">
      <c r="A12" s="329"/>
      <c r="B12" s="329"/>
      <c r="C12" s="329"/>
      <c r="D12" s="330" t="s">
        <v>442</v>
      </c>
      <c r="E12" s="330" t="s">
        <v>443</v>
      </c>
      <c r="F12" s="330" t="s">
        <v>444</v>
      </c>
      <c r="G12" s="335" t="s">
        <v>445</v>
      </c>
      <c r="H12" s="333"/>
      <c r="I12" s="334"/>
      <c r="J12" s="329"/>
      <c r="K12" s="329"/>
      <c r="L12" s="329"/>
      <c r="M12" s="346"/>
      <c r="N12" s="347"/>
      <c r="O12" s="347"/>
      <c r="P12" s="338"/>
      <c r="Q12" s="330"/>
      <c r="R12" s="330"/>
      <c r="S12" s="341"/>
      <c r="T12" s="343"/>
      <c r="U12" s="343"/>
      <c r="V12" s="341"/>
      <c r="W12" s="329" t="s">
        <v>446</v>
      </c>
      <c r="X12" s="329"/>
      <c r="Y12" s="329" t="s">
        <v>346</v>
      </c>
      <c r="Z12" s="329"/>
      <c r="AA12" s="129"/>
      <c r="AB12" s="129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</row>
    <row r="13" spans="1:38" s="130" customFormat="1" ht="165.75" customHeight="1" x14ac:dyDescent="0.25">
      <c r="A13" s="329"/>
      <c r="B13" s="329"/>
      <c r="C13" s="329"/>
      <c r="D13" s="330"/>
      <c r="E13" s="330"/>
      <c r="F13" s="330"/>
      <c r="G13" s="336"/>
      <c r="H13" s="136" t="s">
        <v>447</v>
      </c>
      <c r="I13" s="142" t="s">
        <v>448</v>
      </c>
      <c r="J13" s="329"/>
      <c r="K13" s="329"/>
      <c r="L13" s="329"/>
      <c r="M13" s="346"/>
      <c r="N13" s="336"/>
      <c r="O13" s="336"/>
      <c r="P13" s="339"/>
      <c r="Q13" s="145" t="s">
        <v>449</v>
      </c>
      <c r="R13" s="146" t="s">
        <v>450</v>
      </c>
      <c r="S13" s="342"/>
      <c r="T13" s="343"/>
      <c r="U13" s="343"/>
      <c r="V13" s="342"/>
      <c r="W13" s="147" t="s">
        <v>451</v>
      </c>
      <c r="X13" s="147" t="s">
        <v>452</v>
      </c>
      <c r="Y13" s="147" t="s">
        <v>451</v>
      </c>
      <c r="Z13" s="147" t="s">
        <v>452</v>
      </c>
      <c r="AA13" s="129"/>
      <c r="AB13" s="129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</row>
    <row r="14" spans="1:38" s="130" customFormat="1" ht="17.25" customHeight="1" x14ac:dyDescent="0.25">
      <c r="A14" s="141">
        <v>1</v>
      </c>
      <c r="B14" s="141">
        <v>2</v>
      </c>
      <c r="C14" s="141">
        <v>3</v>
      </c>
      <c r="D14" s="141">
        <v>4</v>
      </c>
      <c r="E14" s="141">
        <v>5</v>
      </c>
      <c r="F14" s="141">
        <v>6</v>
      </c>
      <c r="G14" s="141">
        <v>7</v>
      </c>
      <c r="H14" s="141">
        <v>8</v>
      </c>
      <c r="I14" s="141">
        <v>9</v>
      </c>
      <c r="J14" s="141">
        <v>10</v>
      </c>
      <c r="K14" s="141">
        <v>11</v>
      </c>
      <c r="L14" s="141">
        <v>12</v>
      </c>
      <c r="M14" s="141">
        <v>13</v>
      </c>
      <c r="N14" s="141">
        <v>14</v>
      </c>
      <c r="O14" s="141">
        <v>15</v>
      </c>
      <c r="P14" s="141">
        <v>16</v>
      </c>
      <c r="Q14" s="141">
        <v>17</v>
      </c>
      <c r="R14" s="141">
        <v>18</v>
      </c>
      <c r="S14" s="141">
        <v>19</v>
      </c>
      <c r="T14" s="141">
        <v>20</v>
      </c>
      <c r="U14" s="141">
        <v>21</v>
      </c>
      <c r="V14" s="141">
        <v>22</v>
      </c>
      <c r="W14" s="148" t="s">
        <v>453</v>
      </c>
      <c r="X14" s="148" t="s">
        <v>454</v>
      </c>
      <c r="Y14" s="148" t="s">
        <v>455</v>
      </c>
      <c r="Z14" s="148" t="s">
        <v>456</v>
      </c>
      <c r="AA14" s="129"/>
      <c r="AB14" s="129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</row>
    <row r="15" spans="1:38" s="130" customFormat="1" ht="15" customHeight="1" x14ac:dyDescent="0.25">
      <c r="A15" s="89">
        <v>0</v>
      </c>
      <c r="B15" s="93" t="s">
        <v>224</v>
      </c>
      <c r="C15" s="141" t="s">
        <v>291</v>
      </c>
      <c r="D15" s="141" t="s">
        <v>283</v>
      </c>
      <c r="E15" s="141" t="s">
        <v>283</v>
      </c>
      <c r="F15" s="141" t="s">
        <v>283</v>
      </c>
      <c r="G15" s="141" t="s">
        <v>283</v>
      </c>
      <c r="H15" s="141" t="s">
        <v>283</v>
      </c>
      <c r="I15" s="141" t="s">
        <v>283</v>
      </c>
      <c r="J15" s="141" t="s">
        <v>283</v>
      </c>
      <c r="K15" s="141" t="s">
        <v>283</v>
      </c>
      <c r="L15" s="141" t="s">
        <v>283</v>
      </c>
      <c r="M15" s="141" t="s">
        <v>283</v>
      </c>
      <c r="N15" s="141" t="s">
        <v>283</v>
      </c>
      <c r="O15" s="141" t="s">
        <v>283</v>
      </c>
      <c r="P15" s="141" t="s">
        <v>283</v>
      </c>
      <c r="Q15" s="141" t="s">
        <v>283</v>
      </c>
      <c r="R15" s="141" t="s">
        <v>283</v>
      </c>
      <c r="S15" s="141" t="s">
        <v>283</v>
      </c>
      <c r="T15" s="149">
        <f>T18+T20</f>
        <v>202.995</v>
      </c>
      <c r="U15" s="141" t="s">
        <v>283</v>
      </c>
      <c r="V15" s="141" t="s">
        <v>283</v>
      </c>
      <c r="W15" s="141" t="s">
        <v>283</v>
      </c>
      <c r="X15" s="141" t="s">
        <v>283</v>
      </c>
      <c r="Y15" s="141" t="s">
        <v>283</v>
      </c>
      <c r="Z15" s="141" t="s">
        <v>283</v>
      </c>
      <c r="AA15" s="129"/>
      <c r="AB15" s="129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</row>
    <row r="16" spans="1:38" s="130" customFormat="1" ht="15" customHeight="1" x14ac:dyDescent="0.25">
      <c r="A16" s="91" t="s">
        <v>276</v>
      </c>
      <c r="B16" s="92" t="s">
        <v>233</v>
      </c>
      <c r="C16" s="141" t="s">
        <v>291</v>
      </c>
      <c r="D16" s="141" t="s">
        <v>283</v>
      </c>
      <c r="E16" s="141" t="s">
        <v>283</v>
      </c>
      <c r="F16" s="141" t="s">
        <v>283</v>
      </c>
      <c r="G16" s="141" t="s">
        <v>283</v>
      </c>
      <c r="H16" s="141" t="s">
        <v>283</v>
      </c>
      <c r="I16" s="141" t="s">
        <v>283</v>
      </c>
      <c r="J16" s="141" t="s">
        <v>283</v>
      </c>
      <c r="K16" s="141" t="s">
        <v>283</v>
      </c>
      <c r="L16" s="141" t="s">
        <v>283</v>
      </c>
      <c r="M16" s="141" t="s">
        <v>283</v>
      </c>
      <c r="N16" s="141" t="s">
        <v>283</v>
      </c>
      <c r="O16" s="141" t="s">
        <v>283</v>
      </c>
      <c r="P16" s="141" t="s">
        <v>283</v>
      </c>
      <c r="Q16" s="141" t="s">
        <v>283</v>
      </c>
      <c r="R16" s="141" t="s">
        <v>283</v>
      </c>
      <c r="S16" s="141" t="s">
        <v>283</v>
      </c>
      <c r="T16" s="141" t="s">
        <v>283</v>
      </c>
      <c r="U16" s="141" t="s">
        <v>283</v>
      </c>
      <c r="V16" s="141" t="s">
        <v>283</v>
      </c>
      <c r="W16" s="141" t="s">
        <v>283</v>
      </c>
      <c r="X16" s="141" t="s">
        <v>283</v>
      </c>
      <c r="Y16" s="141" t="s">
        <v>283</v>
      </c>
      <c r="Z16" s="141" t="s">
        <v>283</v>
      </c>
      <c r="AA16" s="129"/>
      <c r="AB16" s="129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</row>
    <row r="17" spans="1:38" s="130" customFormat="1" ht="15" customHeight="1" x14ac:dyDescent="0.25">
      <c r="A17" s="91" t="s">
        <v>277</v>
      </c>
      <c r="B17" s="92" t="s">
        <v>234</v>
      </c>
      <c r="C17" s="141" t="s">
        <v>291</v>
      </c>
      <c r="D17" s="141" t="s">
        <v>283</v>
      </c>
      <c r="E17" s="141" t="s">
        <v>283</v>
      </c>
      <c r="F17" s="141" t="s">
        <v>283</v>
      </c>
      <c r="G17" s="141" t="s">
        <v>283</v>
      </c>
      <c r="H17" s="141" t="s">
        <v>283</v>
      </c>
      <c r="I17" s="141" t="s">
        <v>283</v>
      </c>
      <c r="J17" s="141" t="s">
        <v>283</v>
      </c>
      <c r="K17" s="141" t="s">
        <v>283</v>
      </c>
      <c r="L17" s="141" t="s">
        <v>283</v>
      </c>
      <c r="M17" s="141" t="s">
        <v>283</v>
      </c>
      <c r="N17" s="141" t="s">
        <v>283</v>
      </c>
      <c r="O17" s="141" t="s">
        <v>283</v>
      </c>
      <c r="P17" s="141" t="s">
        <v>283</v>
      </c>
      <c r="Q17" s="141" t="s">
        <v>283</v>
      </c>
      <c r="R17" s="141" t="s">
        <v>283</v>
      </c>
      <c r="S17" s="141" t="s">
        <v>283</v>
      </c>
      <c r="T17" s="141" t="s">
        <v>283</v>
      </c>
      <c r="U17" s="141" t="s">
        <v>283</v>
      </c>
      <c r="V17" s="141" t="s">
        <v>283</v>
      </c>
      <c r="W17" s="141" t="s">
        <v>283</v>
      </c>
      <c r="X17" s="141" t="s">
        <v>283</v>
      </c>
      <c r="Y17" s="141" t="s">
        <v>283</v>
      </c>
      <c r="Z17" s="141" t="s">
        <v>283</v>
      </c>
      <c r="AA17" s="129"/>
      <c r="AB17" s="129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</row>
    <row r="18" spans="1:38" s="130" customFormat="1" ht="15" customHeight="1" x14ac:dyDescent="0.25">
      <c r="A18" s="91" t="s">
        <v>278</v>
      </c>
      <c r="B18" s="92" t="s">
        <v>235</v>
      </c>
      <c r="C18" s="141" t="s">
        <v>291</v>
      </c>
      <c r="D18" s="141" t="s">
        <v>283</v>
      </c>
      <c r="E18" s="141" t="s">
        <v>283</v>
      </c>
      <c r="F18" s="141" t="s">
        <v>283</v>
      </c>
      <c r="G18" s="141" t="s">
        <v>283</v>
      </c>
      <c r="H18" s="141" t="s">
        <v>283</v>
      </c>
      <c r="I18" s="141" t="s">
        <v>283</v>
      </c>
      <c r="J18" s="141" t="s">
        <v>283</v>
      </c>
      <c r="K18" s="141" t="s">
        <v>283</v>
      </c>
      <c r="L18" s="141" t="s">
        <v>283</v>
      </c>
      <c r="M18" s="141" t="s">
        <v>283</v>
      </c>
      <c r="N18" s="141" t="s">
        <v>283</v>
      </c>
      <c r="O18" s="141" t="s">
        <v>283</v>
      </c>
      <c r="P18" s="141" t="s">
        <v>283</v>
      </c>
      <c r="Q18" s="141" t="s">
        <v>283</v>
      </c>
      <c r="R18" s="141" t="s">
        <v>283</v>
      </c>
      <c r="S18" s="141" t="s">
        <v>283</v>
      </c>
      <c r="T18" s="149">
        <f>T35</f>
        <v>17.5</v>
      </c>
      <c r="U18" s="141" t="s">
        <v>283</v>
      </c>
      <c r="V18" s="141" t="s">
        <v>283</v>
      </c>
      <c r="W18" s="141" t="s">
        <v>283</v>
      </c>
      <c r="X18" s="141" t="s">
        <v>283</v>
      </c>
      <c r="Y18" s="141" t="s">
        <v>283</v>
      </c>
      <c r="Z18" s="141" t="s">
        <v>283</v>
      </c>
      <c r="AA18" s="129"/>
      <c r="AB18" s="129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</row>
    <row r="19" spans="1:38" s="130" customFormat="1" ht="15" customHeight="1" x14ac:dyDescent="0.25">
      <c r="A19" s="91" t="s">
        <v>279</v>
      </c>
      <c r="B19" s="92" t="s">
        <v>236</v>
      </c>
      <c r="C19" s="141" t="s">
        <v>291</v>
      </c>
      <c r="D19" s="141" t="s">
        <v>283</v>
      </c>
      <c r="E19" s="141" t="s">
        <v>283</v>
      </c>
      <c r="F19" s="141" t="s">
        <v>283</v>
      </c>
      <c r="G19" s="141" t="s">
        <v>283</v>
      </c>
      <c r="H19" s="141" t="s">
        <v>283</v>
      </c>
      <c r="I19" s="141" t="s">
        <v>283</v>
      </c>
      <c r="J19" s="141" t="s">
        <v>283</v>
      </c>
      <c r="K19" s="141" t="s">
        <v>283</v>
      </c>
      <c r="L19" s="141" t="s">
        <v>283</v>
      </c>
      <c r="M19" s="141" t="s">
        <v>283</v>
      </c>
      <c r="N19" s="141" t="s">
        <v>283</v>
      </c>
      <c r="O19" s="141" t="s">
        <v>283</v>
      </c>
      <c r="P19" s="141" t="s">
        <v>283</v>
      </c>
      <c r="Q19" s="141" t="s">
        <v>283</v>
      </c>
      <c r="R19" s="141" t="s">
        <v>283</v>
      </c>
      <c r="S19" s="141" t="s">
        <v>283</v>
      </c>
      <c r="T19" s="141" t="s">
        <v>283</v>
      </c>
      <c r="U19" s="141" t="s">
        <v>283</v>
      </c>
      <c r="V19" s="141" t="s">
        <v>283</v>
      </c>
      <c r="W19" s="141" t="s">
        <v>283</v>
      </c>
      <c r="X19" s="141" t="s">
        <v>283</v>
      </c>
      <c r="Y19" s="141" t="s">
        <v>283</v>
      </c>
      <c r="Z19" s="141" t="s">
        <v>283</v>
      </c>
      <c r="AA19" s="129"/>
      <c r="AB19" s="129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</row>
    <row r="20" spans="1:38" s="130" customFormat="1" ht="15" customHeight="1" x14ac:dyDescent="0.25">
      <c r="A20" s="91" t="s">
        <v>280</v>
      </c>
      <c r="B20" s="92" t="s">
        <v>237</v>
      </c>
      <c r="C20" s="141" t="s">
        <v>291</v>
      </c>
      <c r="D20" s="141" t="s">
        <v>283</v>
      </c>
      <c r="E20" s="141" t="s">
        <v>283</v>
      </c>
      <c r="F20" s="141" t="s">
        <v>283</v>
      </c>
      <c r="G20" s="141" t="s">
        <v>283</v>
      </c>
      <c r="H20" s="141" t="s">
        <v>283</v>
      </c>
      <c r="I20" s="141" t="s">
        <v>283</v>
      </c>
      <c r="J20" s="141" t="s">
        <v>283</v>
      </c>
      <c r="K20" s="141" t="s">
        <v>283</v>
      </c>
      <c r="L20" s="141" t="s">
        <v>283</v>
      </c>
      <c r="M20" s="141" t="s">
        <v>283</v>
      </c>
      <c r="N20" s="141" t="s">
        <v>283</v>
      </c>
      <c r="O20" s="141" t="s">
        <v>283</v>
      </c>
      <c r="P20" s="141" t="s">
        <v>283</v>
      </c>
      <c r="Q20" s="141" t="s">
        <v>283</v>
      </c>
      <c r="R20" s="141" t="s">
        <v>283</v>
      </c>
      <c r="S20" s="141" t="s">
        <v>283</v>
      </c>
      <c r="T20" s="149">
        <f>T46</f>
        <v>185.495</v>
      </c>
      <c r="U20" s="141" t="s">
        <v>283</v>
      </c>
      <c r="V20" s="141" t="s">
        <v>283</v>
      </c>
      <c r="W20" s="141" t="s">
        <v>283</v>
      </c>
      <c r="X20" s="141" t="s">
        <v>283</v>
      </c>
      <c r="Y20" s="141" t="s">
        <v>283</v>
      </c>
      <c r="Z20" s="141" t="s">
        <v>283</v>
      </c>
      <c r="AA20" s="129"/>
      <c r="AB20" s="129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</row>
    <row r="21" spans="1:38" s="130" customFormat="1" ht="15" customHeight="1" x14ac:dyDescent="0.25">
      <c r="A21" s="89" t="s">
        <v>222</v>
      </c>
      <c r="B21" s="89" t="s">
        <v>230</v>
      </c>
      <c r="C21" s="120" t="s">
        <v>283</v>
      </c>
      <c r="D21" s="120" t="s">
        <v>283</v>
      </c>
      <c r="E21" s="120" t="s">
        <v>283</v>
      </c>
      <c r="F21" s="120" t="s">
        <v>283</v>
      </c>
      <c r="G21" s="120" t="s">
        <v>283</v>
      </c>
      <c r="H21" s="120" t="s">
        <v>283</v>
      </c>
      <c r="I21" s="120" t="s">
        <v>283</v>
      </c>
      <c r="J21" s="120" t="s">
        <v>283</v>
      </c>
      <c r="K21" s="120" t="s">
        <v>283</v>
      </c>
      <c r="L21" s="120" t="s">
        <v>283</v>
      </c>
      <c r="M21" s="120" t="s">
        <v>283</v>
      </c>
      <c r="N21" s="120" t="s">
        <v>283</v>
      </c>
      <c r="O21" s="120" t="s">
        <v>283</v>
      </c>
      <c r="P21" s="120" t="s">
        <v>283</v>
      </c>
      <c r="Q21" s="120" t="s">
        <v>283</v>
      </c>
      <c r="R21" s="120" t="s">
        <v>283</v>
      </c>
      <c r="S21" s="120" t="s">
        <v>283</v>
      </c>
      <c r="T21" s="120" t="s">
        <v>283</v>
      </c>
      <c r="U21" s="120" t="s">
        <v>283</v>
      </c>
      <c r="V21" s="120" t="s">
        <v>283</v>
      </c>
      <c r="W21" s="120" t="s">
        <v>283</v>
      </c>
      <c r="X21" s="120" t="s">
        <v>283</v>
      </c>
      <c r="Y21" s="120" t="s">
        <v>283</v>
      </c>
      <c r="Z21" s="120" t="s">
        <v>283</v>
      </c>
      <c r="AA21" s="129"/>
      <c r="AB21" s="129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</row>
    <row r="22" spans="1:38" s="164" customFormat="1" ht="15" customHeight="1" x14ac:dyDescent="0.25">
      <c r="A22" s="111" t="s">
        <v>231</v>
      </c>
      <c r="B22" s="88" t="s">
        <v>225</v>
      </c>
      <c r="C22" s="141" t="s">
        <v>291</v>
      </c>
      <c r="D22" s="141" t="s">
        <v>283</v>
      </c>
      <c r="E22" s="141" t="s">
        <v>283</v>
      </c>
      <c r="F22" s="141" t="s">
        <v>283</v>
      </c>
      <c r="G22" s="141" t="s">
        <v>283</v>
      </c>
      <c r="H22" s="141" t="s">
        <v>283</v>
      </c>
      <c r="I22" s="141" t="s">
        <v>283</v>
      </c>
      <c r="J22" s="141" t="s">
        <v>283</v>
      </c>
      <c r="K22" s="141" t="s">
        <v>283</v>
      </c>
      <c r="L22" s="141" t="s">
        <v>283</v>
      </c>
      <c r="M22" s="141" t="s">
        <v>283</v>
      </c>
      <c r="N22" s="141" t="s">
        <v>283</v>
      </c>
      <c r="O22" s="141" t="s">
        <v>283</v>
      </c>
      <c r="P22" s="141" t="s">
        <v>283</v>
      </c>
      <c r="Q22" s="141" t="s">
        <v>283</v>
      </c>
      <c r="R22" s="141" t="s">
        <v>283</v>
      </c>
      <c r="S22" s="141" t="s">
        <v>283</v>
      </c>
      <c r="T22" s="141" t="s">
        <v>283</v>
      </c>
      <c r="U22" s="141" t="s">
        <v>283</v>
      </c>
      <c r="V22" s="141" t="s">
        <v>283</v>
      </c>
      <c r="W22" s="141" t="s">
        <v>283</v>
      </c>
      <c r="X22" s="141" t="s">
        <v>283</v>
      </c>
      <c r="Y22" s="141" t="s">
        <v>283</v>
      </c>
      <c r="Z22" s="141" t="s">
        <v>283</v>
      </c>
      <c r="AA22" s="168"/>
      <c r="AB22" s="168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</row>
    <row r="23" spans="1:38" s="164" customFormat="1" ht="15" customHeight="1" x14ac:dyDescent="0.25">
      <c r="A23" s="111" t="s">
        <v>232</v>
      </c>
      <c r="B23" s="88" t="s">
        <v>238</v>
      </c>
      <c r="C23" s="141" t="s">
        <v>291</v>
      </c>
      <c r="D23" s="141" t="s">
        <v>283</v>
      </c>
      <c r="E23" s="141" t="s">
        <v>283</v>
      </c>
      <c r="F23" s="141" t="s">
        <v>283</v>
      </c>
      <c r="G23" s="141" t="s">
        <v>283</v>
      </c>
      <c r="H23" s="141" t="s">
        <v>283</v>
      </c>
      <c r="I23" s="141" t="s">
        <v>283</v>
      </c>
      <c r="J23" s="141" t="s">
        <v>283</v>
      </c>
      <c r="K23" s="141" t="s">
        <v>283</v>
      </c>
      <c r="L23" s="141" t="s">
        <v>283</v>
      </c>
      <c r="M23" s="141" t="s">
        <v>283</v>
      </c>
      <c r="N23" s="141" t="s">
        <v>283</v>
      </c>
      <c r="O23" s="141" t="s">
        <v>283</v>
      </c>
      <c r="P23" s="141" t="s">
        <v>283</v>
      </c>
      <c r="Q23" s="141" t="s">
        <v>283</v>
      </c>
      <c r="R23" s="141" t="s">
        <v>283</v>
      </c>
      <c r="S23" s="141" t="s">
        <v>283</v>
      </c>
      <c r="T23" s="141" t="s">
        <v>283</v>
      </c>
      <c r="U23" s="141" t="s">
        <v>283</v>
      </c>
      <c r="V23" s="141" t="s">
        <v>283</v>
      </c>
      <c r="W23" s="141" t="s">
        <v>283</v>
      </c>
      <c r="X23" s="141" t="s">
        <v>283</v>
      </c>
      <c r="Y23" s="141" t="s">
        <v>283</v>
      </c>
      <c r="Z23" s="141" t="s">
        <v>283</v>
      </c>
      <c r="AA23" s="168"/>
      <c r="AB23" s="168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</row>
    <row r="24" spans="1:38" s="164" customFormat="1" ht="15" customHeight="1" x14ac:dyDescent="0.25">
      <c r="A24" s="111" t="s">
        <v>239</v>
      </c>
      <c r="B24" s="88" t="s">
        <v>240</v>
      </c>
      <c r="C24" s="141" t="s">
        <v>291</v>
      </c>
      <c r="D24" s="141" t="s">
        <v>283</v>
      </c>
      <c r="E24" s="141" t="s">
        <v>283</v>
      </c>
      <c r="F24" s="141" t="s">
        <v>283</v>
      </c>
      <c r="G24" s="141" t="s">
        <v>283</v>
      </c>
      <c r="H24" s="141" t="s">
        <v>283</v>
      </c>
      <c r="I24" s="141" t="s">
        <v>283</v>
      </c>
      <c r="J24" s="141" t="s">
        <v>283</v>
      </c>
      <c r="K24" s="141" t="s">
        <v>283</v>
      </c>
      <c r="L24" s="141" t="s">
        <v>283</v>
      </c>
      <c r="M24" s="141" t="s">
        <v>283</v>
      </c>
      <c r="N24" s="141" t="s">
        <v>283</v>
      </c>
      <c r="O24" s="141" t="s">
        <v>283</v>
      </c>
      <c r="P24" s="141" t="s">
        <v>283</v>
      </c>
      <c r="Q24" s="141" t="s">
        <v>283</v>
      </c>
      <c r="R24" s="141" t="s">
        <v>283</v>
      </c>
      <c r="S24" s="141" t="s">
        <v>283</v>
      </c>
      <c r="T24" s="141" t="s">
        <v>283</v>
      </c>
      <c r="U24" s="141" t="s">
        <v>283</v>
      </c>
      <c r="V24" s="141" t="s">
        <v>283</v>
      </c>
      <c r="W24" s="141" t="s">
        <v>283</v>
      </c>
      <c r="X24" s="141" t="s">
        <v>283</v>
      </c>
      <c r="Y24" s="141" t="s">
        <v>283</v>
      </c>
      <c r="Z24" s="141" t="s">
        <v>283</v>
      </c>
      <c r="AA24" s="168"/>
      <c r="AB24" s="168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</row>
    <row r="25" spans="1:38" s="164" customFormat="1" ht="15" customHeight="1" x14ac:dyDescent="0.25">
      <c r="A25" s="111" t="s">
        <v>241</v>
      </c>
      <c r="B25" s="88" t="s">
        <v>242</v>
      </c>
      <c r="C25" s="141" t="s">
        <v>291</v>
      </c>
      <c r="D25" s="141" t="s">
        <v>283</v>
      </c>
      <c r="E25" s="141" t="s">
        <v>283</v>
      </c>
      <c r="F25" s="141" t="s">
        <v>283</v>
      </c>
      <c r="G25" s="141" t="s">
        <v>283</v>
      </c>
      <c r="H25" s="141" t="s">
        <v>283</v>
      </c>
      <c r="I25" s="141" t="s">
        <v>283</v>
      </c>
      <c r="J25" s="141" t="s">
        <v>283</v>
      </c>
      <c r="K25" s="141" t="s">
        <v>283</v>
      </c>
      <c r="L25" s="141" t="s">
        <v>283</v>
      </c>
      <c r="M25" s="141" t="s">
        <v>283</v>
      </c>
      <c r="N25" s="141" t="s">
        <v>283</v>
      </c>
      <c r="O25" s="141" t="s">
        <v>283</v>
      </c>
      <c r="P25" s="141" t="s">
        <v>283</v>
      </c>
      <c r="Q25" s="141" t="s">
        <v>283</v>
      </c>
      <c r="R25" s="141" t="s">
        <v>283</v>
      </c>
      <c r="S25" s="141" t="s">
        <v>283</v>
      </c>
      <c r="T25" s="141" t="s">
        <v>283</v>
      </c>
      <c r="U25" s="141" t="s">
        <v>283</v>
      </c>
      <c r="V25" s="141" t="s">
        <v>283</v>
      </c>
      <c r="W25" s="141" t="s">
        <v>283</v>
      </c>
      <c r="X25" s="141" t="s">
        <v>283</v>
      </c>
      <c r="Y25" s="141" t="s">
        <v>283</v>
      </c>
      <c r="Z25" s="141" t="s">
        <v>283</v>
      </c>
      <c r="AA25" s="168"/>
      <c r="AB25" s="168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</row>
    <row r="26" spans="1:38" s="164" customFormat="1" ht="15" customHeight="1" x14ac:dyDescent="0.25">
      <c r="A26" s="111" t="s">
        <v>243</v>
      </c>
      <c r="B26" s="88" t="s">
        <v>244</v>
      </c>
      <c r="C26" s="141" t="s">
        <v>291</v>
      </c>
      <c r="D26" s="141" t="s">
        <v>283</v>
      </c>
      <c r="E26" s="141" t="s">
        <v>283</v>
      </c>
      <c r="F26" s="141" t="s">
        <v>283</v>
      </c>
      <c r="G26" s="141" t="s">
        <v>283</v>
      </c>
      <c r="H26" s="141" t="s">
        <v>283</v>
      </c>
      <c r="I26" s="141" t="s">
        <v>283</v>
      </c>
      <c r="J26" s="141" t="s">
        <v>283</v>
      </c>
      <c r="K26" s="141" t="s">
        <v>283</v>
      </c>
      <c r="L26" s="141" t="s">
        <v>283</v>
      </c>
      <c r="M26" s="141" t="s">
        <v>283</v>
      </c>
      <c r="N26" s="141" t="s">
        <v>283</v>
      </c>
      <c r="O26" s="141" t="s">
        <v>283</v>
      </c>
      <c r="P26" s="141" t="s">
        <v>283</v>
      </c>
      <c r="Q26" s="141" t="s">
        <v>283</v>
      </c>
      <c r="R26" s="141" t="s">
        <v>283</v>
      </c>
      <c r="S26" s="141" t="s">
        <v>283</v>
      </c>
      <c r="T26" s="141" t="s">
        <v>283</v>
      </c>
      <c r="U26" s="141" t="s">
        <v>283</v>
      </c>
      <c r="V26" s="141" t="s">
        <v>283</v>
      </c>
      <c r="W26" s="141" t="s">
        <v>283</v>
      </c>
      <c r="X26" s="141" t="s">
        <v>283</v>
      </c>
      <c r="Y26" s="141" t="s">
        <v>283</v>
      </c>
      <c r="Z26" s="141" t="s">
        <v>283</v>
      </c>
      <c r="AA26" s="168"/>
      <c r="AB26" s="168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</row>
    <row r="27" spans="1:38" s="164" customFormat="1" ht="15" customHeight="1" x14ac:dyDescent="0.25">
      <c r="A27" s="111" t="s">
        <v>245</v>
      </c>
      <c r="B27" s="88" t="s">
        <v>246</v>
      </c>
      <c r="C27" s="141" t="s">
        <v>291</v>
      </c>
      <c r="D27" s="141" t="s">
        <v>283</v>
      </c>
      <c r="E27" s="141" t="s">
        <v>283</v>
      </c>
      <c r="F27" s="141" t="s">
        <v>283</v>
      </c>
      <c r="G27" s="141" t="s">
        <v>283</v>
      </c>
      <c r="H27" s="141" t="s">
        <v>283</v>
      </c>
      <c r="I27" s="141" t="s">
        <v>283</v>
      </c>
      <c r="J27" s="141" t="s">
        <v>283</v>
      </c>
      <c r="K27" s="141" t="s">
        <v>283</v>
      </c>
      <c r="L27" s="141" t="s">
        <v>283</v>
      </c>
      <c r="M27" s="141" t="s">
        <v>283</v>
      </c>
      <c r="N27" s="141" t="s">
        <v>283</v>
      </c>
      <c r="O27" s="141" t="s">
        <v>283</v>
      </c>
      <c r="P27" s="141" t="s">
        <v>283</v>
      </c>
      <c r="Q27" s="141" t="s">
        <v>283</v>
      </c>
      <c r="R27" s="141" t="s">
        <v>283</v>
      </c>
      <c r="S27" s="141" t="s">
        <v>283</v>
      </c>
      <c r="T27" s="141" t="s">
        <v>283</v>
      </c>
      <c r="U27" s="141" t="s">
        <v>283</v>
      </c>
      <c r="V27" s="141" t="s">
        <v>283</v>
      </c>
      <c r="W27" s="141" t="s">
        <v>283</v>
      </c>
      <c r="X27" s="141" t="s">
        <v>283</v>
      </c>
      <c r="Y27" s="141" t="s">
        <v>283</v>
      </c>
      <c r="Z27" s="141" t="s">
        <v>283</v>
      </c>
      <c r="AA27" s="168"/>
      <c r="AB27" s="168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</row>
    <row r="28" spans="1:38" s="164" customFormat="1" ht="15" customHeight="1" x14ac:dyDescent="0.25">
      <c r="A28" s="111" t="s">
        <v>248</v>
      </c>
      <c r="B28" s="88" t="s">
        <v>226</v>
      </c>
      <c r="C28" s="141" t="s">
        <v>291</v>
      </c>
      <c r="D28" s="141" t="s">
        <v>283</v>
      </c>
      <c r="E28" s="141" t="s">
        <v>283</v>
      </c>
      <c r="F28" s="141" t="s">
        <v>283</v>
      </c>
      <c r="G28" s="141" t="s">
        <v>283</v>
      </c>
      <c r="H28" s="141" t="s">
        <v>283</v>
      </c>
      <c r="I28" s="141" t="s">
        <v>283</v>
      </c>
      <c r="J28" s="141" t="s">
        <v>283</v>
      </c>
      <c r="K28" s="141" t="s">
        <v>283</v>
      </c>
      <c r="L28" s="141" t="s">
        <v>283</v>
      </c>
      <c r="M28" s="141" t="s">
        <v>283</v>
      </c>
      <c r="N28" s="141" t="s">
        <v>283</v>
      </c>
      <c r="O28" s="141" t="s">
        <v>283</v>
      </c>
      <c r="P28" s="141" t="s">
        <v>283</v>
      </c>
      <c r="Q28" s="141" t="s">
        <v>283</v>
      </c>
      <c r="R28" s="141" t="s">
        <v>283</v>
      </c>
      <c r="S28" s="141" t="s">
        <v>283</v>
      </c>
      <c r="T28" s="141" t="s">
        <v>283</v>
      </c>
      <c r="U28" s="141" t="s">
        <v>283</v>
      </c>
      <c r="V28" s="141" t="s">
        <v>283</v>
      </c>
      <c r="W28" s="141" t="s">
        <v>283</v>
      </c>
      <c r="X28" s="141" t="s">
        <v>283</v>
      </c>
      <c r="Y28" s="141" t="s">
        <v>283</v>
      </c>
      <c r="Z28" s="141" t="s">
        <v>283</v>
      </c>
      <c r="AA28" s="168"/>
      <c r="AB28" s="168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</row>
    <row r="29" spans="1:38" s="164" customFormat="1" ht="15" customHeight="1" x14ac:dyDescent="0.25">
      <c r="A29" s="111" t="s">
        <v>249</v>
      </c>
      <c r="B29" s="88" t="s">
        <v>253</v>
      </c>
      <c r="C29" s="141" t="s">
        <v>291</v>
      </c>
      <c r="D29" s="141" t="s">
        <v>283</v>
      </c>
      <c r="E29" s="141" t="s">
        <v>283</v>
      </c>
      <c r="F29" s="141" t="s">
        <v>283</v>
      </c>
      <c r="G29" s="141" t="s">
        <v>283</v>
      </c>
      <c r="H29" s="141" t="s">
        <v>283</v>
      </c>
      <c r="I29" s="141" t="s">
        <v>283</v>
      </c>
      <c r="J29" s="141" t="s">
        <v>283</v>
      </c>
      <c r="K29" s="141" t="s">
        <v>283</v>
      </c>
      <c r="L29" s="141" t="s">
        <v>283</v>
      </c>
      <c r="M29" s="141" t="s">
        <v>283</v>
      </c>
      <c r="N29" s="141" t="s">
        <v>283</v>
      </c>
      <c r="O29" s="141" t="s">
        <v>283</v>
      </c>
      <c r="P29" s="141" t="s">
        <v>283</v>
      </c>
      <c r="Q29" s="141" t="s">
        <v>283</v>
      </c>
      <c r="R29" s="141" t="s">
        <v>283</v>
      </c>
      <c r="S29" s="141" t="s">
        <v>283</v>
      </c>
      <c r="T29" s="141" t="s">
        <v>283</v>
      </c>
      <c r="U29" s="141" t="s">
        <v>283</v>
      </c>
      <c r="V29" s="141" t="s">
        <v>283</v>
      </c>
      <c r="W29" s="141" t="s">
        <v>283</v>
      </c>
      <c r="X29" s="141" t="s">
        <v>283</v>
      </c>
      <c r="Y29" s="141" t="s">
        <v>283</v>
      </c>
      <c r="Z29" s="141" t="s">
        <v>283</v>
      </c>
      <c r="AA29" s="168"/>
      <c r="AB29" s="168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</row>
    <row r="30" spans="1:38" s="164" customFormat="1" ht="15" customHeight="1" x14ac:dyDescent="0.25">
      <c r="A30" s="111" t="s">
        <v>258</v>
      </c>
      <c r="B30" s="88" t="s">
        <v>261</v>
      </c>
      <c r="C30" s="141" t="s">
        <v>291</v>
      </c>
      <c r="D30" s="141" t="s">
        <v>283</v>
      </c>
      <c r="E30" s="141" t="s">
        <v>283</v>
      </c>
      <c r="F30" s="141" t="s">
        <v>283</v>
      </c>
      <c r="G30" s="141" t="s">
        <v>283</v>
      </c>
      <c r="H30" s="141" t="s">
        <v>283</v>
      </c>
      <c r="I30" s="141" t="s">
        <v>283</v>
      </c>
      <c r="J30" s="141" t="s">
        <v>283</v>
      </c>
      <c r="K30" s="141" t="s">
        <v>283</v>
      </c>
      <c r="L30" s="141" t="s">
        <v>283</v>
      </c>
      <c r="M30" s="141" t="s">
        <v>283</v>
      </c>
      <c r="N30" s="141" t="s">
        <v>283</v>
      </c>
      <c r="O30" s="141" t="s">
        <v>283</v>
      </c>
      <c r="P30" s="141" t="s">
        <v>283</v>
      </c>
      <c r="Q30" s="141" t="s">
        <v>283</v>
      </c>
      <c r="R30" s="141" t="s">
        <v>283</v>
      </c>
      <c r="S30" s="141" t="s">
        <v>283</v>
      </c>
      <c r="T30" s="141" t="s">
        <v>283</v>
      </c>
      <c r="U30" s="141" t="s">
        <v>283</v>
      </c>
      <c r="V30" s="141" t="s">
        <v>283</v>
      </c>
      <c r="W30" s="141" t="s">
        <v>283</v>
      </c>
      <c r="X30" s="141" t="s">
        <v>283</v>
      </c>
      <c r="Y30" s="141" t="s">
        <v>283</v>
      </c>
      <c r="Z30" s="141" t="s">
        <v>283</v>
      </c>
      <c r="AA30" s="168"/>
      <c r="AB30" s="168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</row>
    <row r="31" spans="1:38" s="164" customFormat="1" ht="15" customHeight="1" x14ac:dyDescent="0.25">
      <c r="A31" s="111" t="s">
        <v>259</v>
      </c>
      <c r="B31" s="88" t="s">
        <v>260</v>
      </c>
      <c r="C31" s="141" t="s">
        <v>291</v>
      </c>
      <c r="D31" s="141" t="s">
        <v>283</v>
      </c>
      <c r="E31" s="141" t="s">
        <v>283</v>
      </c>
      <c r="F31" s="141" t="s">
        <v>283</v>
      </c>
      <c r="G31" s="141" t="s">
        <v>283</v>
      </c>
      <c r="H31" s="141" t="s">
        <v>283</v>
      </c>
      <c r="I31" s="141" t="s">
        <v>283</v>
      </c>
      <c r="J31" s="141" t="s">
        <v>283</v>
      </c>
      <c r="K31" s="141" t="s">
        <v>283</v>
      </c>
      <c r="L31" s="141" t="s">
        <v>283</v>
      </c>
      <c r="M31" s="141" t="s">
        <v>283</v>
      </c>
      <c r="N31" s="141" t="s">
        <v>283</v>
      </c>
      <c r="O31" s="141" t="s">
        <v>283</v>
      </c>
      <c r="P31" s="141" t="s">
        <v>283</v>
      </c>
      <c r="Q31" s="141" t="s">
        <v>283</v>
      </c>
      <c r="R31" s="141" t="s">
        <v>283</v>
      </c>
      <c r="S31" s="141" t="s">
        <v>283</v>
      </c>
      <c r="T31" s="141" t="s">
        <v>283</v>
      </c>
      <c r="U31" s="141" t="s">
        <v>283</v>
      </c>
      <c r="V31" s="141" t="s">
        <v>283</v>
      </c>
      <c r="W31" s="141" t="s">
        <v>283</v>
      </c>
      <c r="X31" s="141" t="s">
        <v>283</v>
      </c>
      <c r="Y31" s="141" t="s">
        <v>283</v>
      </c>
      <c r="Z31" s="141" t="s">
        <v>283</v>
      </c>
      <c r="AA31" s="168"/>
      <c r="AB31" s="168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</row>
    <row r="32" spans="1:38" s="164" customFormat="1" ht="15" customHeight="1" x14ac:dyDescent="0.25">
      <c r="A32" s="111" t="s">
        <v>250</v>
      </c>
      <c r="B32" s="88" t="s">
        <v>254</v>
      </c>
      <c r="C32" s="141" t="s">
        <v>291</v>
      </c>
      <c r="D32" s="141" t="s">
        <v>283</v>
      </c>
      <c r="E32" s="141" t="s">
        <v>283</v>
      </c>
      <c r="F32" s="141" t="s">
        <v>283</v>
      </c>
      <c r="G32" s="141" t="s">
        <v>283</v>
      </c>
      <c r="H32" s="141" t="s">
        <v>283</v>
      </c>
      <c r="I32" s="141" t="s">
        <v>283</v>
      </c>
      <c r="J32" s="141" t="s">
        <v>283</v>
      </c>
      <c r="K32" s="141" t="s">
        <v>283</v>
      </c>
      <c r="L32" s="141" t="s">
        <v>283</v>
      </c>
      <c r="M32" s="141" t="s">
        <v>283</v>
      </c>
      <c r="N32" s="141" t="s">
        <v>283</v>
      </c>
      <c r="O32" s="141" t="s">
        <v>283</v>
      </c>
      <c r="P32" s="141" t="s">
        <v>283</v>
      </c>
      <c r="Q32" s="141" t="s">
        <v>283</v>
      </c>
      <c r="R32" s="141" t="s">
        <v>283</v>
      </c>
      <c r="S32" s="141" t="s">
        <v>283</v>
      </c>
      <c r="T32" s="141" t="s">
        <v>283</v>
      </c>
      <c r="U32" s="141" t="s">
        <v>283</v>
      </c>
      <c r="V32" s="141" t="s">
        <v>283</v>
      </c>
      <c r="W32" s="141" t="s">
        <v>283</v>
      </c>
      <c r="X32" s="141" t="s">
        <v>283</v>
      </c>
      <c r="Y32" s="141" t="s">
        <v>283</v>
      </c>
      <c r="Z32" s="141" t="s">
        <v>283</v>
      </c>
      <c r="AA32" s="168"/>
      <c r="AB32" s="168"/>
      <c r="AC32" s="165"/>
      <c r="AD32" s="165"/>
      <c r="AE32" s="165"/>
      <c r="AF32" s="165"/>
      <c r="AG32" s="165"/>
      <c r="AH32" s="165"/>
      <c r="AI32" s="165"/>
      <c r="AJ32" s="165"/>
      <c r="AK32" s="165"/>
      <c r="AL32" s="165"/>
    </row>
    <row r="33" spans="1:38" s="164" customFormat="1" ht="15" customHeight="1" x14ac:dyDescent="0.25">
      <c r="A33" s="111" t="s">
        <v>251</v>
      </c>
      <c r="B33" s="88" t="s">
        <v>255</v>
      </c>
      <c r="C33" s="141" t="s">
        <v>291</v>
      </c>
      <c r="D33" s="141" t="s">
        <v>283</v>
      </c>
      <c r="E33" s="141" t="s">
        <v>283</v>
      </c>
      <c r="F33" s="141" t="s">
        <v>283</v>
      </c>
      <c r="G33" s="141" t="s">
        <v>283</v>
      </c>
      <c r="H33" s="141" t="s">
        <v>283</v>
      </c>
      <c r="I33" s="141" t="s">
        <v>283</v>
      </c>
      <c r="J33" s="141" t="s">
        <v>283</v>
      </c>
      <c r="K33" s="141" t="s">
        <v>283</v>
      </c>
      <c r="L33" s="141" t="s">
        <v>283</v>
      </c>
      <c r="M33" s="141" t="s">
        <v>283</v>
      </c>
      <c r="N33" s="141" t="s">
        <v>283</v>
      </c>
      <c r="O33" s="141" t="s">
        <v>283</v>
      </c>
      <c r="P33" s="141" t="s">
        <v>283</v>
      </c>
      <c r="Q33" s="141" t="s">
        <v>283</v>
      </c>
      <c r="R33" s="141" t="s">
        <v>283</v>
      </c>
      <c r="S33" s="141" t="s">
        <v>283</v>
      </c>
      <c r="T33" s="141" t="s">
        <v>283</v>
      </c>
      <c r="U33" s="141" t="s">
        <v>283</v>
      </c>
      <c r="V33" s="141" t="s">
        <v>283</v>
      </c>
      <c r="W33" s="141" t="s">
        <v>283</v>
      </c>
      <c r="X33" s="141" t="s">
        <v>283</v>
      </c>
      <c r="Y33" s="141" t="s">
        <v>283</v>
      </c>
      <c r="Z33" s="141" t="s">
        <v>283</v>
      </c>
      <c r="AA33" s="168"/>
      <c r="AB33" s="168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</row>
    <row r="34" spans="1:38" s="164" customFormat="1" ht="15" customHeight="1" x14ac:dyDescent="0.25">
      <c r="A34" s="111" t="s">
        <v>252</v>
      </c>
      <c r="B34" s="88" t="s">
        <v>256</v>
      </c>
      <c r="C34" s="141" t="s">
        <v>291</v>
      </c>
      <c r="D34" s="141" t="s">
        <v>283</v>
      </c>
      <c r="E34" s="141" t="s">
        <v>283</v>
      </c>
      <c r="F34" s="141" t="s">
        <v>283</v>
      </c>
      <c r="G34" s="141" t="s">
        <v>283</v>
      </c>
      <c r="H34" s="141" t="s">
        <v>283</v>
      </c>
      <c r="I34" s="141" t="s">
        <v>283</v>
      </c>
      <c r="J34" s="141" t="s">
        <v>283</v>
      </c>
      <c r="K34" s="141" t="s">
        <v>283</v>
      </c>
      <c r="L34" s="141" t="s">
        <v>283</v>
      </c>
      <c r="M34" s="141" t="s">
        <v>283</v>
      </c>
      <c r="N34" s="141" t="s">
        <v>283</v>
      </c>
      <c r="O34" s="141" t="s">
        <v>283</v>
      </c>
      <c r="P34" s="141" t="s">
        <v>283</v>
      </c>
      <c r="Q34" s="141" t="s">
        <v>283</v>
      </c>
      <c r="R34" s="141" t="s">
        <v>283</v>
      </c>
      <c r="S34" s="141" t="s">
        <v>283</v>
      </c>
      <c r="T34" s="141" t="s">
        <v>283</v>
      </c>
      <c r="U34" s="141" t="s">
        <v>283</v>
      </c>
      <c r="V34" s="141" t="s">
        <v>283</v>
      </c>
      <c r="W34" s="141" t="s">
        <v>283</v>
      </c>
      <c r="X34" s="141" t="s">
        <v>283</v>
      </c>
      <c r="Y34" s="141" t="s">
        <v>283</v>
      </c>
      <c r="Z34" s="141" t="s">
        <v>283</v>
      </c>
      <c r="AA34" s="168"/>
      <c r="AB34" s="168"/>
      <c r="AC34" s="165"/>
      <c r="AD34" s="165"/>
      <c r="AE34" s="165"/>
      <c r="AF34" s="165"/>
      <c r="AG34" s="165"/>
      <c r="AH34" s="165"/>
      <c r="AI34" s="165"/>
      <c r="AJ34" s="165"/>
      <c r="AK34" s="165"/>
      <c r="AL34" s="165"/>
    </row>
    <row r="35" spans="1:38" s="164" customFormat="1" ht="23.25" customHeight="1" x14ac:dyDescent="0.25">
      <c r="A35" s="111" t="s">
        <v>257</v>
      </c>
      <c r="B35" s="88" t="s">
        <v>227</v>
      </c>
      <c r="C35" s="141" t="s">
        <v>291</v>
      </c>
      <c r="D35" s="141" t="s">
        <v>283</v>
      </c>
      <c r="E35" s="141" t="s">
        <v>283</v>
      </c>
      <c r="F35" s="141" t="s">
        <v>283</v>
      </c>
      <c r="G35" s="141" t="s">
        <v>283</v>
      </c>
      <c r="H35" s="141" t="s">
        <v>283</v>
      </c>
      <c r="I35" s="141" t="s">
        <v>283</v>
      </c>
      <c r="J35" s="141" t="s">
        <v>283</v>
      </c>
      <c r="K35" s="141" t="s">
        <v>283</v>
      </c>
      <c r="L35" s="141" t="s">
        <v>283</v>
      </c>
      <c r="M35" s="141" t="s">
        <v>283</v>
      </c>
      <c r="N35" s="141" t="s">
        <v>283</v>
      </c>
      <c r="O35" s="141" t="s">
        <v>283</v>
      </c>
      <c r="P35" s="141" t="s">
        <v>283</v>
      </c>
      <c r="Q35" s="141" t="s">
        <v>283</v>
      </c>
      <c r="R35" s="141" t="s">
        <v>283</v>
      </c>
      <c r="S35" s="141" t="s">
        <v>283</v>
      </c>
      <c r="T35" s="149">
        <f>T36+T40</f>
        <v>17.5</v>
      </c>
      <c r="U35" s="141" t="s">
        <v>283</v>
      </c>
      <c r="V35" s="141" t="s">
        <v>283</v>
      </c>
      <c r="W35" s="141" t="s">
        <v>283</v>
      </c>
      <c r="X35" s="141" t="s">
        <v>283</v>
      </c>
      <c r="Y35" s="141" t="s">
        <v>283</v>
      </c>
      <c r="Z35" s="141" t="s">
        <v>283</v>
      </c>
      <c r="AA35" s="168"/>
      <c r="AB35" s="168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</row>
    <row r="36" spans="1:38" s="164" customFormat="1" ht="34.5" customHeight="1" x14ac:dyDescent="0.25">
      <c r="A36" s="111" t="s">
        <v>262</v>
      </c>
      <c r="B36" s="88" t="s">
        <v>266</v>
      </c>
      <c r="C36" s="141" t="s">
        <v>291</v>
      </c>
      <c r="D36" s="141" t="s">
        <v>283</v>
      </c>
      <c r="E36" s="141" t="s">
        <v>283</v>
      </c>
      <c r="F36" s="141" t="s">
        <v>283</v>
      </c>
      <c r="G36" s="141" t="s">
        <v>283</v>
      </c>
      <c r="H36" s="141" t="s">
        <v>283</v>
      </c>
      <c r="I36" s="141" t="s">
        <v>283</v>
      </c>
      <c r="J36" s="141" t="s">
        <v>283</v>
      </c>
      <c r="K36" s="141" t="s">
        <v>283</v>
      </c>
      <c r="L36" s="141" t="s">
        <v>283</v>
      </c>
      <c r="M36" s="141" t="s">
        <v>283</v>
      </c>
      <c r="N36" s="141" t="s">
        <v>283</v>
      </c>
      <c r="O36" s="141" t="s">
        <v>283</v>
      </c>
      <c r="P36" s="141" t="s">
        <v>283</v>
      </c>
      <c r="Q36" s="141" t="s">
        <v>283</v>
      </c>
      <c r="R36" s="141" t="s">
        <v>283</v>
      </c>
      <c r="S36" s="141" t="s">
        <v>283</v>
      </c>
      <c r="T36" s="149">
        <v>0</v>
      </c>
      <c r="U36" s="141" t="s">
        <v>283</v>
      </c>
      <c r="V36" s="141" t="s">
        <v>283</v>
      </c>
      <c r="W36" s="141" t="s">
        <v>283</v>
      </c>
      <c r="X36" s="141" t="s">
        <v>283</v>
      </c>
      <c r="Y36" s="141" t="s">
        <v>283</v>
      </c>
      <c r="Z36" s="141" t="s">
        <v>283</v>
      </c>
      <c r="AA36" s="168"/>
      <c r="AB36" s="168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</row>
    <row r="37" spans="1:38" s="164" customFormat="1" ht="32.25" customHeight="1" x14ac:dyDescent="0.25">
      <c r="A37" s="111" t="s">
        <v>263</v>
      </c>
      <c r="B37" s="150" t="s">
        <v>267</v>
      </c>
      <c r="C37" s="141" t="s">
        <v>283</v>
      </c>
      <c r="D37" s="141" t="s">
        <v>283</v>
      </c>
      <c r="E37" s="141" t="s">
        <v>283</v>
      </c>
      <c r="F37" s="141" t="s">
        <v>283</v>
      </c>
      <c r="G37" s="141" t="s">
        <v>283</v>
      </c>
      <c r="H37" s="141" t="s">
        <v>283</v>
      </c>
      <c r="I37" s="141" t="s">
        <v>283</v>
      </c>
      <c r="J37" s="141" t="s">
        <v>283</v>
      </c>
      <c r="K37" s="141" t="s">
        <v>283</v>
      </c>
      <c r="L37" s="141" t="s">
        <v>283</v>
      </c>
      <c r="M37" s="141" t="s">
        <v>283</v>
      </c>
      <c r="N37" s="141" t="s">
        <v>283</v>
      </c>
      <c r="O37" s="141" t="s">
        <v>283</v>
      </c>
      <c r="P37" s="141" t="s">
        <v>283</v>
      </c>
      <c r="Q37" s="141" t="s">
        <v>283</v>
      </c>
      <c r="R37" s="141" t="s">
        <v>283</v>
      </c>
      <c r="S37" s="141" t="s">
        <v>283</v>
      </c>
      <c r="T37" s="141" t="s">
        <v>283</v>
      </c>
      <c r="U37" s="141" t="s">
        <v>283</v>
      </c>
      <c r="V37" s="141" t="s">
        <v>283</v>
      </c>
      <c r="W37" s="141" t="s">
        <v>283</v>
      </c>
      <c r="X37" s="141" t="s">
        <v>283</v>
      </c>
      <c r="Y37" s="141" t="s">
        <v>283</v>
      </c>
      <c r="Z37" s="141" t="s">
        <v>283</v>
      </c>
      <c r="AA37" s="168"/>
      <c r="AB37" s="168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</row>
    <row r="38" spans="1:38" s="164" customFormat="1" ht="30" customHeight="1" x14ac:dyDescent="0.25">
      <c r="A38" s="111" t="s">
        <v>264</v>
      </c>
      <c r="B38" s="150" t="s">
        <v>268</v>
      </c>
      <c r="C38" s="141" t="s">
        <v>291</v>
      </c>
      <c r="D38" s="141" t="s">
        <v>283</v>
      </c>
      <c r="E38" s="141" t="s">
        <v>283</v>
      </c>
      <c r="F38" s="141" t="s">
        <v>283</v>
      </c>
      <c r="G38" s="141" t="s">
        <v>283</v>
      </c>
      <c r="H38" s="141" t="s">
        <v>283</v>
      </c>
      <c r="I38" s="141" t="s">
        <v>283</v>
      </c>
      <c r="J38" s="141" t="s">
        <v>283</v>
      </c>
      <c r="K38" s="141" t="s">
        <v>283</v>
      </c>
      <c r="L38" s="141" t="s">
        <v>283</v>
      </c>
      <c r="M38" s="141" t="s">
        <v>283</v>
      </c>
      <c r="N38" s="141" t="s">
        <v>283</v>
      </c>
      <c r="O38" s="141" t="s">
        <v>283</v>
      </c>
      <c r="P38" s="141" t="s">
        <v>283</v>
      </c>
      <c r="Q38" s="141" t="s">
        <v>283</v>
      </c>
      <c r="R38" s="141" t="s">
        <v>283</v>
      </c>
      <c r="S38" s="141" t="s">
        <v>283</v>
      </c>
      <c r="T38" s="141" t="s">
        <v>283</v>
      </c>
      <c r="U38" s="141" t="s">
        <v>283</v>
      </c>
      <c r="V38" s="141" t="s">
        <v>283</v>
      </c>
      <c r="W38" s="141" t="s">
        <v>283</v>
      </c>
      <c r="X38" s="141" t="s">
        <v>283</v>
      </c>
      <c r="Y38" s="141" t="s">
        <v>283</v>
      </c>
      <c r="Z38" s="141" t="s">
        <v>283</v>
      </c>
      <c r="AA38" s="168"/>
      <c r="AB38" s="168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</row>
    <row r="39" spans="1:38" s="164" customFormat="1" ht="31.5" customHeight="1" x14ac:dyDescent="0.25">
      <c r="A39" s="111" t="s">
        <v>265</v>
      </c>
      <c r="B39" s="150" t="s">
        <v>269</v>
      </c>
      <c r="C39" s="141" t="s">
        <v>291</v>
      </c>
      <c r="D39" s="141" t="s">
        <v>283</v>
      </c>
      <c r="E39" s="141" t="s">
        <v>283</v>
      </c>
      <c r="F39" s="141" t="s">
        <v>283</v>
      </c>
      <c r="G39" s="141" t="s">
        <v>283</v>
      </c>
      <c r="H39" s="141" t="s">
        <v>283</v>
      </c>
      <c r="I39" s="141" t="s">
        <v>283</v>
      </c>
      <c r="J39" s="141" t="s">
        <v>283</v>
      </c>
      <c r="K39" s="141" t="s">
        <v>283</v>
      </c>
      <c r="L39" s="141" t="s">
        <v>283</v>
      </c>
      <c r="M39" s="141" t="s">
        <v>283</v>
      </c>
      <c r="N39" s="141" t="s">
        <v>283</v>
      </c>
      <c r="O39" s="141" t="s">
        <v>283</v>
      </c>
      <c r="P39" s="141" t="s">
        <v>283</v>
      </c>
      <c r="Q39" s="141" t="s">
        <v>283</v>
      </c>
      <c r="R39" s="141" t="s">
        <v>283</v>
      </c>
      <c r="S39" s="141" t="s">
        <v>283</v>
      </c>
      <c r="T39" s="149">
        <f>T40</f>
        <v>17.5</v>
      </c>
      <c r="U39" s="141" t="s">
        <v>283</v>
      </c>
      <c r="V39" s="141" t="s">
        <v>283</v>
      </c>
      <c r="W39" s="141" t="s">
        <v>283</v>
      </c>
      <c r="X39" s="141" t="s">
        <v>283</v>
      </c>
      <c r="Y39" s="141" t="s">
        <v>283</v>
      </c>
      <c r="Z39" s="141" t="s">
        <v>283</v>
      </c>
      <c r="AA39" s="168"/>
      <c r="AB39" s="168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</row>
    <row r="40" spans="1:38" s="164" customFormat="1" ht="36.75" customHeight="1" x14ac:dyDescent="0.25">
      <c r="A40" s="111" t="s">
        <v>270</v>
      </c>
      <c r="B40" s="150" t="s">
        <v>272</v>
      </c>
      <c r="C40" s="141" t="s">
        <v>291</v>
      </c>
      <c r="D40" s="141" t="s">
        <v>283</v>
      </c>
      <c r="E40" s="141" t="s">
        <v>283</v>
      </c>
      <c r="F40" s="141" t="s">
        <v>283</v>
      </c>
      <c r="G40" s="141" t="s">
        <v>283</v>
      </c>
      <c r="H40" s="141" t="s">
        <v>283</v>
      </c>
      <c r="I40" s="141" t="s">
        <v>283</v>
      </c>
      <c r="J40" s="141" t="s">
        <v>283</v>
      </c>
      <c r="K40" s="141" t="s">
        <v>283</v>
      </c>
      <c r="L40" s="141" t="s">
        <v>283</v>
      </c>
      <c r="M40" s="141" t="s">
        <v>283</v>
      </c>
      <c r="N40" s="141" t="s">
        <v>283</v>
      </c>
      <c r="O40" s="141" t="s">
        <v>283</v>
      </c>
      <c r="P40" s="141" t="s">
        <v>283</v>
      </c>
      <c r="Q40" s="141" t="s">
        <v>283</v>
      </c>
      <c r="R40" s="141" t="s">
        <v>283</v>
      </c>
      <c r="S40" s="141" t="s">
        <v>283</v>
      </c>
      <c r="T40" s="149">
        <f>T41</f>
        <v>17.5</v>
      </c>
      <c r="U40" s="141" t="s">
        <v>283</v>
      </c>
      <c r="V40" s="141" t="s">
        <v>283</v>
      </c>
      <c r="W40" s="141" t="s">
        <v>283</v>
      </c>
      <c r="X40" s="141" t="s">
        <v>283</v>
      </c>
      <c r="Y40" s="141" t="s">
        <v>283</v>
      </c>
      <c r="Z40" s="141" t="s">
        <v>283</v>
      </c>
      <c r="AA40" s="168"/>
      <c r="AB40" s="168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</row>
    <row r="41" spans="1:38" s="164" customFormat="1" ht="339" customHeight="1" x14ac:dyDescent="0.25">
      <c r="A41" s="267" t="s">
        <v>336</v>
      </c>
      <c r="B41" s="88" t="s">
        <v>653</v>
      </c>
      <c r="C41" s="267" t="s">
        <v>282</v>
      </c>
      <c r="D41" s="141" t="s">
        <v>283</v>
      </c>
      <c r="E41" s="141" t="s">
        <v>283</v>
      </c>
      <c r="F41" s="141" t="s">
        <v>283</v>
      </c>
      <c r="G41" s="141" t="s">
        <v>283</v>
      </c>
      <c r="H41" s="141" t="s">
        <v>406</v>
      </c>
      <c r="I41" s="141" t="s">
        <v>406</v>
      </c>
      <c r="J41" s="141" t="s">
        <v>406</v>
      </c>
      <c r="K41" s="141" t="s">
        <v>406</v>
      </c>
      <c r="L41" s="143" t="s">
        <v>656</v>
      </c>
      <c r="M41" s="141" t="s">
        <v>283</v>
      </c>
      <c r="N41" s="141" t="s">
        <v>283</v>
      </c>
      <c r="O41" s="141" t="s">
        <v>283</v>
      </c>
      <c r="P41" s="141" t="s">
        <v>283</v>
      </c>
      <c r="Q41" s="141" t="s">
        <v>406</v>
      </c>
      <c r="R41" s="141" t="s">
        <v>406</v>
      </c>
      <c r="S41" s="141" t="s">
        <v>406</v>
      </c>
      <c r="T41" s="149">
        <v>17.5</v>
      </c>
      <c r="U41" s="136" t="s">
        <v>458</v>
      </c>
      <c r="V41" s="141" t="s">
        <v>283</v>
      </c>
      <c r="W41" s="148" t="s">
        <v>283</v>
      </c>
      <c r="X41" s="148" t="s">
        <v>283</v>
      </c>
      <c r="Y41" s="148" t="s">
        <v>283</v>
      </c>
      <c r="Z41" s="148" t="s">
        <v>283</v>
      </c>
      <c r="AA41" s="168"/>
      <c r="AB41" s="168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</row>
    <row r="42" spans="1:38" s="164" customFormat="1" ht="132" customHeight="1" x14ac:dyDescent="0.25">
      <c r="A42" s="199" t="s">
        <v>651</v>
      </c>
      <c r="B42" s="200" t="s">
        <v>654</v>
      </c>
      <c r="C42" s="199" t="s">
        <v>282</v>
      </c>
      <c r="D42" s="207" t="s">
        <v>283</v>
      </c>
      <c r="E42" s="207" t="s">
        <v>283</v>
      </c>
      <c r="F42" s="207" t="s">
        <v>283</v>
      </c>
      <c r="G42" s="207" t="s">
        <v>283</v>
      </c>
      <c r="H42" s="207" t="s">
        <v>406</v>
      </c>
      <c r="I42" s="207" t="s">
        <v>406</v>
      </c>
      <c r="J42" s="207" t="s">
        <v>406</v>
      </c>
      <c r="K42" s="207" t="s">
        <v>406</v>
      </c>
      <c r="L42" s="641" t="s">
        <v>657</v>
      </c>
      <c r="M42" s="207" t="s">
        <v>283</v>
      </c>
      <c r="N42" s="207" t="s">
        <v>283</v>
      </c>
      <c r="O42" s="207" t="s">
        <v>283</v>
      </c>
      <c r="P42" s="207" t="s">
        <v>283</v>
      </c>
      <c r="Q42" s="207" t="s">
        <v>406</v>
      </c>
      <c r="R42" s="207" t="s">
        <v>406</v>
      </c>
      <c r="S42" s="207" t="s">
        <v>406</v>
      </c>
      <c r="T42" s="210">
        <v>11.6</v>
      </c>
      <c r="U42" s="206" t="s">
        <v>458</v>
      </c>
      <c r="V42" s="207" t="s">
        <v>283</v>
      </c>
      <c r="W42" s="642" t="s">
        <v>283</v>
      </c>
      <c r="X42" s="642" t="s">
        <v>283</v>
      </c>
      <c r="Y42" s="642" t="s">
        <v>283</v>
      </c>
      <c r="Z42" s="642" t="s">
        <v>283</v>
      </c>
      <c r="AA42" s="168"/>
      <c r="AB42" s="168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</row>
    <row r="43" spans="1:38" s="164" customFormat="1" ht="96" customHeight="1" x14ac:dyDescent="0.25">
      <c r="A43" s="199" t="s">
        <v>652</v>
      </c>
      <c r="B43" s="200" t="s">
        <v>655</v>
      </c>
      <c r="C43" s="199" t="s">
        <v>282</v>
      </c>
      <c r="D43" s="207" t="s">
        <v>283</v>
      </c>
      <c r="E43" s="207" t="s">
        <v>283</v>
      </c>
      <c r="F43" s="207" t="s">
        <v>283</v>
      </c>
      <c r="G43" s="207" t="s">
        <v>283</v>
      </c>
      <c r="H43" s="207" t="s">
        <v>406</v>
      </c>
      <c r="I43" s="207" t="s">
        <v>406</v>
      </c>
      <c r="J43" s="207" t="s">
        <v>406</v>
      </c>
      <c r="K43" s="207" t="s">
        <v>406</v>
      </c>
      <c r="L43" s="641" t="s">
        <v>658</v>
      </c>
      <c r="M43" s="207" t="s">
        <v>283</v>
      </c>
      <c r="N43" s="207" t="s">
        <v>283</v>
      </c>
      <c r="O43" s="207" t="s">
        <v>283</v>
      </c>
      <c r="P43" s="207" t="s">
        <v>283</v>
      </c>
      <c r="Q43" s="207" t="s">
        <v>406</v>
      </c>
      <c r="R43" s="207" t="s">
        <v>406</v>
      </c>
      <c r="S43" s="207" t="s">
        <v>406</v>
      </c>
      <c r="T43" s="210">
        <v>5.9</v>
      </c>
      <c r="U43" s="206" t="s">
        <v>458</v>
      </c>
      <c r="V43" s="207" t="s">
        <v>283</v>
      </c>
      <c r="W43" s="642" t="s">
        <v>283</v>
      </c>
      <c r="X43" s="642" t="s">
        <v>283</v>
      </c>
      <c r="Y43" s="642" t="s">
        <v>283</v>
      </c>
      <c r="Z43" s="642" t="s">
        <v>283</v>
      </c>
      <c r="AA43" s="168"/>
      <c r="AB43" s="168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</row>
    <row r="44" spans="1:38" s="164" customFormat="1" ht="32.25" customHeight="1" x14ac:dyDescent="0.25">
      <c r="A44" s="111" t="s">
        <v>271</v>
      </c>
      <c r="B44" s="150" t="s">
        <v>273</v>
      </c>
      <c r="C44" s="141" t="s">
        <v>291</v>
      </c>
      <c r="D44" s="141" t="s">
        <v>283</v>
      </c>
      <c r="E44" s="141" t="s">
        <v>283</v>
      </c>
      <c r="F44" s="141" t="s">
        <v>283</v>
      </c>
      <c r="G44" s="141" t="s">
        <v>283</v>
      </c>
      <c r="H44" s="141" t="s">
        <v>283</v>
      </c>
      <c r="I44" s="141" t="s">
        <v>283</v>
      </c>
      <c r="J44" s="141" t="s">
        <v>283</v>
      </c>
      <c r="K44" s="141" t="s">
        <v>283</v>
      </c>
      <c r="L44" s="141" t="s">
        <v>283</v>
      </c>
      <c r="M44" s="141" t="s">
        <v>283</v>
      </c>
      <c r="N44" s="141" t="s">
        <v>283</v>
      </c>
      <c r="O44" s="141" t="s">
        <v>283</v>
      </c>
      <c r="P44" s="141" t="s">
        <v>283</v>
      </c>
      <c r="Q44" s="141" t="s">
        <v>283</v>
      </c>
      <c r="R44" s="141" t="s">
        <v>283</v>
      </c>
      <c r="S44" s="141" t="s">
        <v>283</v>
      </c>
      <c r="T44" s="141" t="s">
        <v>283</v>
      </c>
      <c r="U44" s="141" t="s">
        <v>283</v>
      </c>
      <c r="V44" s="141" t="s">
        <v>283</v>
      </c>
      <c r="W44" s="141" t="s">
        <v>283</v>
      </c>
      <c r="X44" s="141" t="s">
        <v>283</v>
      </c>
      <c r="Y44" s="141" t="s">
        <v>283</v>
      </c>
      <c r="Z44" s="141" t="s">
        <v>283</v>
      </c>
      <c r="AA44" s="168"/>
      <c r="AB44" s="168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</row>
    <row r="45" spans="1:38" s="164" customFormat="1" ht="15" customHeight="1" x14ac:dyDescent="0.25">
      <c r="A45" s="111" t="s">
        <v>274</v>
      </c>
      <c r="B45" s="150" t="s">
        <v>228</v>
      </c>
      <c r="C45" s="141" t="s">
        <v>291</v>
      </c>
      <c r="D45" s="141" t="s">
        <v>283</v>
      </c>
      <c r="E45" s="141" t="s">
        <v>283</v>
      </c>
      <c r="F45" s="141" t="s">
        <v>283</v>
      </c>
      <c r="G45" s="141" t="s">
        <v>283</v>
      </c>
      <c r="H45" s="141" t="s">
        <v>283</v>
      </c>
      <c r="I45" s="141" t="s">
        <v>283</v>
      </c>
      <c r="J45" s="141" t="s">
        <v>283</v>
      </c>
      <c r="K45" s="141" t="s">
        <v>283</v>
      </c>
      <c r="L45" s="141" t="s">
        <v>283</v>
      </c>
      <c r="M45" s="141" t="s">
        <v>283</v>
      </c>
      <c r="N45" s="141" t="s">
        <v>283</v>
      </c>
      <c r="O45" s="141" t="s">
        <v>283</v>
      </c>
      <c r="P45" s="141" t="s">
        <v>283</v>
      </c>
      <c r="Q45" s="141" t="s">
        <v>283</v>
      </c>
      <c r="R45" s="141" t="s">
        <v>283</v>
      </c>
      <c r="S45" s="141" t="s">
        <v>283</v>
      </c>
      <c r="T45" s="141" t="s">
        <v>283</v>
      </c>
      <c r="U45" s="141" t="s">
        <v>283</v>
      </c>
      <c r="V45" s="141" t="s">
        <v>283</v>
      </c>
      <c r="W45" s="141" t="s">
        <v>283</v>
      </c>
      <c r="X45" s="141" t="s">
        <v>283</v>
      </c>
      <c r="Y45" s="141" t="s">
        <v>283</v>
      </c>
      <c r="Z45" s="141" t="s">
        <v>283</v>
      </c>
      <c r="AA45" s="168"/>
      <c r="AB45" s="168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</row>
    <row r="46" spans="1:38" s="164" customFormat="1" ht="15" customHeight="1" x14ac:dyDescent="0.25">
      <c r="A46" s="111" t="s">
        <v>275</v>
      </c>
      <c r="B46" s="150" t="s">
        <v>229</v>
      </c>
      <c r="C46" s="141" t="s">
        <v>291</v>
      </c>
      <c r="D46" s="141" t="s">
        <v>283</v>
      </c>
      <c r="E46" s="141" t="s">
        <v>283</v>
      </c>
      <c r="F46" s="141" t="s">
        <v>283</v>
      </c>
      <c r="G46" s="141" t="s">
        <v>283</v>
      </c>
      <c r="H46" s="141" t="s">
        <v>283</v>
      </c>
      <c r="I46" s="141" t="s">
        <v>283</v>
      </c>
      <c r="J46" s="141" t="s">
        <v>283</v>
      </c>
      <c r="K46" s="141" t="s">
        <v>283</v>
      </c>
      <c r="L46" s="141" t="s">
        <v>283</v>
      </c>
      <c r="M46" s="141" t="s">
        <v>283</v>
      </c>
      <c r="N46" s="141" t="s">
        <v>283</v>
      </c>
      <c r="O46" s="141" t="s">
        <v>283</v>
      </c>
      <c r="P46" s="141" t="s">
        <v>283</v>
      </c>
      <c r="Q46" s="141" t="s">
        <v>283</v>
      </c>
      <c r="R46" s="141" t="s">
        <v>283</v>
      </c>
      <c r="S46" s="141" t="s">
        <v>283</v>
      </c>
      <c r="T46" s="149">
        <f>T47+T70</f>
        <v>185.495</v>
      </c>
      <c r="U46" s="141" t="s">
        <v>283</v>
      </c>
      <c r="V46" s="141" t="s">
        <v>283</v>
      </c>
      <c r="W46" s="141" t="s">
        <v>283</v>
      </c>
      <c r="X46" s="141" t="s">
        <v>283</v>
      </c>
      <c r="Y46" s="141" t="s">
        <v>283</v>
      </c>
      <c r="Z46" s="141" t="s">
        <v>283</v>
      </c>
      <c r="AA46" s="168"/>
      <c r="AB46" s="168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</row>
    <row r="47" spans="1:38" s="164" customFormat="1" ht="93.75" customHeight="1" x14ac:dyDescent="0.25">
      <c r="A47" s="111" t="s">
        <v>281</v>
      </c>
      <c r="B47" s="88" t="s">
        <v>223</v>
      </c>
      <c r="C47" s="111" t="s">
        <v>334</v>
      </c>
      <c r="D47" s="141" t="s">
        <v>283</v>
      </c>
      <c r="E47" s="141" t="s">
        <v>283</v>
      </c>
      <c r="F47" s="141" t="s">
        <v>283</v>
      </c>
      <c r="G47" s="141" t="s">
        <v>283</v>
      </c>
      <c r="H47" s="141" t="s">
        <v>425</v>
      </c>
      <c r="I47" s="141" t="s">
        <v>406</v>
      </c>
      <c r="J47" s="141" t="s">
        <v>406</v>
      </c>
      <c r="K47" s="141" t="s">
        <v>406</v>
      </c>
      <c r="L47" s="169" t="s">
        <v>459</v>
      </c>
      <c r="M47" s="141" t="s">
        <v>283</v>
      </c>
      <c r="N47" s="141" t="s">
        <v>283</v>
      </c>
      <c r="O47" s="141" t="s">
        <v>283</v>
      </c>
      <c r="P47" s="141" t="s">
        <v>283</v>
      </c>
      <c r="Q47" s="141" t="s">
        <v>406</v>
      </c>
      <c r="R47" s="141" t="s">
        <v>406</v>
      </c>
      <c r="S47" s="141" t="s">
        <v>406</v>
      </c>
      <c r="T47" s="149">
        <f>T68+T69</f>
        <v>5.5890000000000004</v>
      </c>
      <c r="U47" s="136" t="s">
        <v>460</v>
      </c>
      <c r="V47" s="141" t="s">
        <v>283</v>
      </c>
      <c r="W47" s="148" t="s">
        <v>283</v>
      </c>
      <c r="X47" s="148" t="s">
        <v>283</v>
      </c>
      <c r="Y47" s="234">
        <v>11</v>
      </c>
      <c r="Z47" s="234">
        <v>11</v>
      </c>
      <c r="AA47" s="168"/>
      <c r="AB47" s="168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</row>
    <row r="48" spans="1:38" s="164" customFormat="1" ht="15" hidden="1" customHeight="1" x14ac:dyDescent="0.25">
      <c r="A48" s="136"/>
      <c r="B48" s="151"/>
      <c r="C48" s="111" t="s">
        <v>292</v>
      </c>
      <c r="D48" s="141" t="s">
        <v>283</v>
      </c>
      <c r="E48" s="141" t="s">
        <v>283</v>
      </c>
      <c r="F48" s="141" t="s">
        <v>283</v>
      </c>
      <c r="G48" s="141" t="s">
        <v>283</v>
      </c>
      <c r="H48" s="141" t="s">
        <v>425</v>
      </c>
      <c r="I48" s="141"/>
      <c r="J48" s="141" t="s">
        <v>406</v>
      </c>
      <c r="K48" s="141" t="s">
        <v>406</v>
      </c>
      <c r="L48" s="170" t="s">
        <v>461</v>
      </c>
      <c r="M48" s="141" t="s">
        <v>283</v>
      </c>
      <c r="N48" s="141" t="s">
        <v>283</v>
      </c>
      <c r="O48" s="141" t="s">
        <v>283</v>
      </c>
      <c r="P48" s="141" t="s">
        <v>283</v>
      </c>
      <c r="Q48" s="141" t="s">
        <v>406</v>
      </c>
      <c r="R48" s="141" t="s">
        <v>406</v>
      </c>
      <c r="S48" s="141" t="s">
        <v>406</v>
      </c>
      <c r="T48" s="149"/>
      <c r="U48" s="141"/>
      <c r="V48" s="141" t="s">
        <v>283</v>
      </c>
      <c r="W48" s="148"/>
      <c r="X48" s="148"/>
      <c r="Y48" s="148"/>
      <c r="Z48" s="148"/>
      <c r="AA48" s="168"/>
      <c r="AB48" s="168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</row>
    <row r="49" spans="1:38" s="164" customFormat="1" ht="15" hidden="1" customHeight="1" x14ac:dyDescent="0.25">
      <c r="A49" s="136"/>
      <c r="B49" s="151"/>
      <c r="C49" s="111" t="s">
        <v>318</v>
      </c>
      <c r="D49" s="141" t="s">
        <v>283</v>
      </c>
      <c r="E49" s="141" t="s">
        <v>283</v>
      </c>
      <c r="F49" s="141" t="s">
        <v>283</v>
      </c>
      <c r="G49" s="141" t="s">
        <v>283</v>
      </c>
      <c r="H49" s="141" t="s">
        <v>425</v>
      </c>
      <c r="I49" s="141"/>
      <c r="J49" s="141" t="s">
        <v>406</v>
      </c>
      <c r="K49" s="141" t="s">
        <v>406</v>
      </c>
      <c r="L49" s="170" t="s">
        <v>462</v>
      </c>
      <c r="M49" s="141" t="s">
        <v>283</v>
      </c>
      <c r="N49" s="141" t="s">
        <v>283</v>
      </c>
      <c r="O49" s="141" t="s">
        <v>283</v>
      </c>
      <c r="P49" s="141" t="s">
        <v>283</v>
      </c>
      <c r="Q49" s="141" t="s">
        <v>406</v>
      </c>
      <c r="R49" s="141" t="s">
        <v>406</v>
      </c>
      <c r="S49" s="141" t="s">
        <v>406</v>
      </c>
      <c r="T49" s="149"/>
      <c r="U49" s="141"/>
      <c r="V49" s="141" t="s">
        <v>283</v>
      </c>
      <c r="W49" s="148"/>
      <c r="X49" s="148"/>
      <c r="Y49" s="148"/>
      <c r="Z49" s="148"/>
      <c r="AA49" s="168"/>
      <c r="AB49" s="168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</row>
    <row r="50" spans="1:38" s="164" customFormat="1" ht="15" hidden="1" customHeight="1" x14ac:dyDescent="0.25">
      <c r="A50" s="136"/>
      <c r="B50" s="151"/>
      <c r="C50" s="111" t="s">
        <v>333</v>
      </c>
      <c r="D50" s="141" t="s">
        <v>283</v>
      </c>
      <c r="E50" s="141" t="s">
        <v>283</v>
      </c>
      <c r="F50" s="141" t="s">
        <v>283</v>
      </c>
      <c r="G50" s="141" t="s">
        <v>283</v>
      </c>
      <c r="H50" s="141" t="s">
        <v>425</v>
      </c>
      <c r="I50" s="141"/>
      <c r="J50" s="141" t="s">
        <v>406</v>
      </c>
      <c r="K50" s="141" t="s">
        <v>406</v>
      </c>
      <c r="L50" s="170" t="s">
        <v>463</v>
      </c>
      <c r="M50" s="141" t="s">
        <v>283</v>
      </c>
      <c r="N50" s="141" t="s">
        <v>283</v>
      </c>
      <c r="O50" s="141" t="s">
        <v>283</v>
      </c>
      <c r="P50" s="141" t="s">
        <v>283</v>
      </c>
      <c r="Q50" s="141" t="s">
        <v>406</v>
      </c>
      <c r="R50" s="141" t="s">
        <v>406</v>
      </c>
      <c r="S50" s="141" t="s">
        <v>406</v>
      </c>
      <c r="T50" s="149"/>
      <c r="U50" s="141"/>
      <c r="V50" s="141" t="s">
        <v>283</v>
      </c>
      <c r="W50" s="148"/>
      <c r="X50" s="148"/>
      <c r="Y50" s="148"/>
      <c r="Z50" s="148"/>
      <c r="AA50" s="168"/>
      <c r="AB50" s="168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</row>
    <row r="51" spans="1:38" s="164" customFormat="1" ht="15" hidden="1" customHeight="1" x14ac:dyDescent="0.25">
      <c r="A51" s="136"/>
      <c r="B51" s="151"/>
      <c r="C51" s="111" t="s">
        <v>409</v>
      </c>
      <c r="D51" s="141" t="s">
        <v>283</v>
      </c>
      <c r="E51" s="141" t="s">
        <v>283</v>
      </c>
      <c r="F51" s="141" t="s">
        <v>283</v>
      </c>
      <c r="G51" s="141" t="s">
        <v>283</v>
      </c>
      <c r="H51" s="141" t="s">
        <v>425</v>
      </c>
      <c r="I51" s="141"/>
      <c r="J51" s="141" t="s">
        <v>406</v>
      </c>
      <c r="K51" s="141" t="s">
        <v>406</v>
      </c>
      <c r="L51" s="141"/>
      <c r="M51" s="141" t="s">
        <v>283</v>
      </c>
      <c r="N51" s="141" t="s">
        <v>283</v>
      </c>
      <c r="O51" s="141" t="s">
        <v>283</v>
      </c>
      <c r="P51" s="141" t="s">
        <v>283</v>
      </c>
      <c r="Q51" s="141" t="s">
        <v>406</v>
      </c>
      <c r="R51" s="141" t="s">
        <v>406</v>
      </c>
      <c r="S51" s="141" t="s">
        <v>406</v>
      </c>
      <c r="T51" s="149"/>
      <c r="U51" s="141"/>
      <c r="V51" s="141" t="s">
        <v>283</v>
      </c>
      <c r="W51" s="148"/>
      <c r="X51" s="148"/>
      <c r="Y51" s="148"/>
      <c r="Z51" s="148"/>
      <c r="AA51" s="168"/>
      <c r="AB51" s="168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</row>
    <row r="52" spans="1:38" s="164" customFormat="1" ht="15" hidden="1" customHeight="1" x14ac:dyDescent="0.25">
      <c r="A52" s="136"/>
      <c r="B52" s="151"/>
      <c r="C52" s="111" t="s">
        <v>410</v>
      </c>
      <c r="D52" s="141" t="s">
        <v>283</v>
      </c>
      <c r="E52" s="141" t="s">
        <v>283</v>
      </c>
      <c r="F52" s="141" t="s">
        <v>283</v>
      </c>
      <c r="G52" s="141" t="s">
        <v>283</v>
      </c>
      <c r="H52" s="141" t="s">
        <v>425</v>
      </c>
      <c r="I52" s="141"/>
      <c r="J52" s="141" t="s">
        <v>406</v>
      </c>
      <c r="K52" s="141" t="s">
        <v>406</v>
      </c>
      <c r="L52" s="141"/>
      <c r="M52" s="141" t="s">
        <v>283</v>
      </c>
      <c r="N52" s="141" t="s">
        <v>283</v>
      </c>
      <c r="O52" s="141" t="s">
        <v>283</v>
      </c>
      <c r="P52" s="141" t="s">
        <v>283</v>
      </c>
      <c r="Q52" s="141" t="s">
        <v>406</v>
      </c>
      <c r="R52" s="141" t="s">
        <v>406</v>
      </c>
      <c r="S52" s="141" t="s">
        <v>406</v>
      </c>
      <c r="T52" s="149"/>
      <c r="U52" s="141"/>
      <c r="V52" s="141" t="s">
        <v>283</v>
      </c>
      <c r="W52" s="148"/>
      <c r="X52" s="148"/>
      <c r="Y52" s="148"/>
      <c r="Z52" s="148"/>
      <c r="AA52" s="168"/>
      <c r="AB52" s="168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</row>
    <row r="53" spans="1:38" s="164" customFormat="1" ht="15" hidden="1" customHeight="1" x14ac:dyDescent="0.25">
      <c r="A53" s="136"/>
      <c r="B53" s="151"/>
      <c r="C53" s="111" t="s">
        <v>411</v>
      </c>
      <c r="D53" s="141" t="s">
        <v>283</v>
      </c>
      <c r="E53" s="141" t="s">
        <v>283</v>
      </c>
      <c r="F53" s="141" t="s">
        <v>283</v>
      </c>
      <c r="G53" s="141" t="s">
        <v>283</v>
      </c>
      <c r="H53" s="141" t="s">
        <v>425</v>
      </c>
      <c r="I53" s="141"/>
      <c r="J53" s="141" t="s">
        <v>406</v>
      </c>
      <c r="K53" s="141" t="s">
        <v>406</v>
      </c>
      <c r="L53" s="141"/>
      <c r="M53" s="141" t="s">
        <v>283</v>
      </c>
      <c r="N53" s="141" t="s">
        <v>283</v>
      </c>
      <c r="O53" s="141" t="s">
        <v>283</v>
      </c>
      <c r="P53" s="141" t="s">
        <v>283</v>
      </c>
      <c r="Q53" s="141" t="s">
        <v>406</v>
      </c>
      <c r="R53" s="141" t="s">
        <v>406</v>
      </c>
      <c r="S53" s="141" t="s">
        <v>406</v>
      </c>
      <c r="T53" s="149"/>
      <c r="U53" s="141"/>
      <c r="V53" s="141" t="s">
        <v>283</v>
      </c>
      <c r="W53" s="148"/>
      <c r="X53" s="148"/>
      <c r="Y53" s="148"/>
      <c r="Z53" s="148"/>
      <c r="AA53" s="168"/>
      <c r="AB53" s="168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</row>
    <row r="54" spans="1:38" s="164" customFormat="1" ht="15" hidden="1" customHeight="1" x14ac:dyDescent="0.25">
      <c r="A54" s="136"/>
      <c r="B54" s="151"/>
      <c r="C54" s="111" t="s">
        <v>412</v>
      </c>
      <c r="D54" s="141" t="s">
        <v>283</v>
      </c>
      <c r="E54" s="141" t="s">
        <v>283</v>
      </c>
      <c r="F54" s="141" t="s">
        <v>283</v>
      </c>
      <c r="G54" s="141" t="s">
        <v>283</v>
      </c>
      <c r="H54" s="141" t="s">
        <v>425</v>
      </c>
      <c r="I54" s="141"/>
      <c r="J54" s="141" t="s">
        <v>406</v>
      </c>
      <c r="K54" s="141" t="s">
        <v>406</v>
      </c>
      <c r="L54" s="141"/>
      <c r="M54" s="141" t="s">
        <v>283</v>
      </c>
      <c r="N54" s="141" t="s">
        <v>283</v>
      </c>
      <c r="O54" s="141" t="s">
        <v>283</v>
      </c>
      <c r="P54" s="141" t="s">
        <v>283</v>
      </c>
      <c r="Q54" s="141" t="s">
        <v>406</v>
      </c>
      <c r="R54" s="141" t="s">
        <v>406</v>
      </c>
      <c r="S54" s="141" t="s">
        <v>406</v>
      </c>
      <c r="T54" s="149"/>
      <c r="U54" s="141"/>
      <c r="V54" s="141" t="s">
        <v>283</v>
      </c>
      <c r="W54" s="148"/>
      <c r="X54" s="148"/>
      <c r="Y54" s="148"/>
      <c r="Z54" s="148"/>
      <c r="AA54" s="168"/>
      <c r="AB54" s="168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</row>
    <row r="55" spans="1:38" s="164" customFormat="1" ht="15" hidden="1" customHeight="1" x14ac:dyDescent="0.25">
      <c r="A55" s="136"/>
      <c r="B55" s="151"/>
      <c r="C55" s="111" t="s">
        <v>413</v>
      </c>
      <c r="D55" s="141" t="s">
        <v>283</v>
      </c>
      <c r="E55" s="141" t="s">
        <v>283</v>
      </c>
      <c r="F55" s="141" t="s">
        <v>283</v>
      </c>
      <c r="G55" s="141" t="s">
        <v>283</v>
      </c>
      <c r="H55" s="141" t="s">
        <v>425</v>
      </c>
      <c r="I55" s="141"/>
      <c r="J55" s="141" t="s">
        <v>406</v>
      </c>
      <c r="K55" s="141" t="s">
        <v>406</v>
      </c>
      <c r="L55" s="141"/>
      <c r="M55" s="141" t="s">
        <v>283</v>
      </c>
      <c r="N55" s="141" t="s">
        <v>283</v>
      </c>
      <c r="O55" s="141" t="s">
        <v>283</v>
      </c>
      <c r="P55" s="141" t="s">
        <v>283</v>
      </c>
      <c r="Q55" s="141" t="s">
        <v>406</v>
      </c>
      <c r="R55" s="141" t="s">
        <v>406</v>
      </c>
      <c r="S55" s="141" t="s">
        <v>406</v>
      </c>
      <c r="T55" s="149"/>
      <c r="U55" s="141"/>
      <c r="V55" s="141" t="s">
        <v>283</v>
      </c>
      <c r="W55" s="148"/>
      <c r="X55" s="148"/>
      <c r="Y55" s="148"/>
      <c r="Z55" s="148"/>
      <c r="AA55" s="168"/>
      <c r="AB55" s="168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</row>
    <row r="56" spans="1:38" s="164" customFormat="1" ht="15" hidden="1" customHeight="1" x14ac:dyDescent="0.25">
      <c r="A56" s="136"/>
      <c r="B56" s="151"/>
      <c r="C56" s="111" t="s">
        <v>414</v>
      </c>
      <c r="D56" s="141" t="s">
        <v>283</v>
      </c>
      <c r="E56" s="141" t="s">
        <v>283</v>
      </c>
      <c r="F56" s="141" t="s">
        <v>283</v>
      </c>
      <c r="G56" s="141" t="s">
        <v>283</v>
      </c>
      <c r="H56" s="141" t="s">
        <v>425</v>
      </c>
      <c r="I56" s="141"/>
      <c r="J56" s="141" t="s">
        <v>406</v>
      </c>
      <c r="K56" s="141" t="s">
        <v>406</v>
      </c>
      <c r="L56" s="141"/>
      <c r="M56" s="141" t="s">
        <v>283</v>
      </c>
      <c r="N56" s="141" t="s">
        <v>283</v>
      </c>
      <c r="O56" s="141" t="s">
        <v>283</v>
      </c>
      <c r="P56" s="141" t="s">
        <v>283</v>
      </c>
      <c r="Q56" s="141" t="s">
        <v>406</v>
      </c>
      <c r="R56" s="141" t="s">
        <v>406</v>
      </c>
      <c r="S56" s="141" t="s">
        <v>406</v>
      </c>
      <c r="T56" s="149"/>
      <c r="U56" s="141"/>
      <c r="V56" s="141" t="s">
        <v>283</v>
      </c>
      <c r="W56" s="148"/>
      <c r="X56" s="148"/>
      <c r="Y56" s="148"/>
      <c r="Z56" s="148"/>
      <c r="AA56" s="168"/>
      <c r="AB56" s="168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</row>
    <row r="57" spans="1:38" s="164" customFormat="1" ht="15" hidden="1" customHeight="1" x14ac:dyDescent="0.25">
      <c r="A57" s="136"/>
      <c r="B57" s="151"/>
      <c r="C57" s="111" t="s">
        <v>415</v>
      </c>
      <c r="D57" s="141" t="s">
        <v>283</v>
      </c>
      <c r="E57" s="141" t="s">
        <v>283</v>
      </c>
      <c r="F57" s="141" t="s">
        <v>283</v>
      </c>
      <c r="G57" s="141" t="s">
        <v>283</v>
      </c>
      <c r="H57" s="141" t="s">
        <v>425</v>
      </c>
      <c r="I57" s="141"/>
      <c r="J57" s="141" t="s">
        <v>406</v>
      </c>
      <c r="K57" s="141" t="s">
        <v>406</v>
      </c>
      <c r="L57" s="141"/>
      <c r="M57" s="141" t="s">
        <v>283</v>
      </c>
      <c r="N57" s="141" t="s">
        <v>283</v>
      </c>
      <c r="O57" s="141" t="s">
        <v>283</v>
      </c>
      <c r="P57" s="141" t="s">
        <v>283</v>
      </c>
      <c r="Q57" s="141" t="s">
        <v>406</v>
      </c>
      <c r="R57" s="141" t="s">
        <v>406</v>
      </c>
      <c r="S57" s="141" t="s">
        <v>406</v>
      </c>
      <c r="T57" s="149"/>
      <c r="U57" s="141"/>
      <c r="V57" s="141" t="s">
        <v>283</v>
      </c>
      <c r="W57" s="148"/>
      <c r="X57" s="148"/>
      <c r="Y57" s="148"/>
      <c r="Z57" s="148"/>
      <c r="AA57" s="168"/>
      <c r="AB57" s="168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</row>
    <row r="58" spans="1:38" s="164" customFormat="1" ht="15" hidden="1" customHeight="1" x14ac:dyDescent="0.25">
      <c r="A58" s="136"/>
      <c r="B58" s="151"/>
      <c r="C58" s="111" t="s">
        <v>416</v>
      </c>
      <c r="D58" s="141" t="s">
        <v>283</v>
      </c>
      <c r="E58" s="141" t="s">
        <v>283</v>
      </c>
      <c r="F58" s="141" t="s">
        <v>283</v>
      </c>
      <c r="G58" s="141" t="s">
        <v>283</v>
      </c>
      <c r="H58" s="141" t="s">
        <v>425</v>
      </c>
      <c r="I58" s="141"/>
      <c r="J58" s="141" t="s">
        <v>406</v>
      </c>
      <c r="K58" s="141" t="s">
        <v>406</v>
      </c>
      <c r="L58" s="141"/>
      <c r="M58" s="141" t="s">
        <v>283</v>
      </c>
      <c r="N58" s="141" t="s">
        <v>283</v>
      </c>
      <c r="O58" s="141" t="s">
        <v>283</v>
      </c>
      <c r="P58" s="141" t="s">
        <v>283</v>
      </c>
      <c r="Q58" s="141" t="s">
        <v>406</v>
      </c>
      <c r="R58" s="141" t="s">
        <v>406</v>
      </c>
      <c r="S58" s="141" t="s">
        <v>406</v>
      </c>
      <c r="T58" s="149"/>
      <c r="U58" s="141"/>
      <c r="V58" s="141" t="s">
        <v>283</v>
      </c>
      <c r="W58" s="148"/>
      <c r="X58" s="148"/>
      <c r="Y58" s="148"/>
      <c r="Z58" s="148"/>
      <c r="AA58" s="168"/>
      <c r="AB58" s="168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</row>
    <row r="59" spans="1:38" s="164" customFormat="1" ht="15" hidden="1" customHeight="1" x14ac:dyDescent="0.25">
      <c r="A59" s="136"/>
      <c r="B59" s="151"/>
      <c r="C59" s="111" t="s">
        <v>417</v>
      </c>
      <c r="D59" s="141" t="s">
        <v>283</v>
      </c>
      <c r="E59" s="141" t="s">
        <v>283</v>
      </c>
      <c r="F59" s="141" t="s">
        <v>283</v>
      </c>
      <c r="G59" s="141" t="s">
        <v>283</v>
      </c>
      <c r="H59" s="141" t="s">
        <v>425</v>
      </c>
      <c r="I59" s="141"/>
      <c r="J59" s="141" t="s">
        <v>406</v>
      </c>
      <c r="K59" s="141" t="s">
        <v>406</v>
      </c>
      <c r="L59" s="141"/>
      <c r="M59" s="141" t="s">
        <v>283</v>
      </c>
      <c r="N59" s="141" t="s">
        <v>283</v>
      </c>
      <c r="O59" s="141" t="s">
        <v>283</v>
      </c>
      <c r="P59" s="141" t="s">
        <v>283</v>
      </c>
      <c r="Q59" s="141" t="s">
        <v>406</v>
      </c>
      <c r="R59" s="141" t="s">
        <v>406</v>
      </c>
      <c r="S59" s="141" t="s">
        <v>406</v>
      </c>
      <c r="T59" s="149"/>
      <c r="U59" s="141"/>
      <c r="V59" s="141" t="s">
        <v>283</v>
      </c>
      <c r="W59" s="148"/>
      <c r="X59" s="148"/>
      <c r="Y59" s="148"/>
      <c r="Z59" s="148"/>
      <c r="AA59" s="168"/>
      <c r="AB59" s="168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</row>
    <row r="60" spans="1:38" s="164" customFormat="1" ht="15" hidden="1" customHeight="1" x14ac:dyDescent="0.25">
      <c r="A60" s="136"/>
      <c r="B60" s="151"/>
      <c r="C60" s="111" t="s">
        <v>418</v>
      </c>
      <c r="D60" s="141" t="s">
        <v>283</v>
      </c>
      <c r="E60" s="141" t="s">
        <v>283</v>
      </c>
      <c r="F60" s="141" t="s">
        <v>283</v>
      </c>
      <c r="G60" s="141" t="s">
        <v>283</v>
      </c>
      <c r="H60" s="141" t="s">
        <v>425</v>
      </c>
      <c r="I60" s="141"/>
      <c r="J60" s="141" t="s">
        <v>406</v>
      </c>
      <c r="K60" s="141" t="s">
        <v>406</v>
      </c>
      <c r="L60" s="141"/>
      <c r="M60" s="141" t="s">
        <v>283</v>
      </c>
      <c r="N60" s="141" t="s">
        <v>283</v>
      </c>
      <c r="O60" s="141" t="s">
        <v>283</v>
      </c>
      <c r="P60" s="141" t="s">
        <v>283</v>
      </c>
      <c r="Q60" s="141" t="s">
        <v>406</v>
      </c>
      <c r="R60" s="141" t="s">
        <v>406</v>
      </c>
      <c r="S60" s="141" t="s">
        <v>406</v>
      </c>
      <c r="T60" s="149"/>
      <c r="U60" s="141"/>
      <c r="V60" s="141" t="s">
        <v>283</v>
      </c>
      <c r="W60" s="148"/>
      <c r="X60" s="148"/>
      <c r="Y60" s="148"/>
      <c r="Z60" s="148"/>
      <c r="AA60" s="168"/>
      <c r="AB60" s="168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</row>
    <row r="61" spans="1:38" s="164" customFormat="1" ht="15" hidden="1" customHeight="1" x14ac:dyDescent="0.25">
      <c r="A61" s="136"/>
      <c r="B61" s="151"/>
      <c r="C61" s="111" t="s">
        <v>419</v>
      </c>
      <c r="D61" s="141" t="s">
        <v>283</v>
      </c>
      <c r="E61" s="141" t="s">
        <v>283</v>
      </c>
      <c r="F61" s="141" t="s">
        <v>283</v>
      </c>
      <c r="G61" s="141" t="s">
        <v>283</v>
      </c>
      <c r="H61" s="141" t="s">
        <v>425</v>
      </c>
      <c r="I61" s="141"/>
      <c r="J61" s="141" t="s">
        <v>406</v>
      </c>
      <c r="K61" s="141" t="s">
        <v>406</v>
      </c>
      <c r="L61" s="141"/>
      <c r="M61" s="141" t="s">
        <v>283</v>
      </c>
      <c r="N61" s="141" t="s">
        <v>283</v>
      </c>
      <c r="O61" s="141" t="s">
        <v>283</v>
      </c>
      <c r="P61" s="141" t="s">
        <v>283</v>
      </c>
      <c r="Q61" s="141" t="s">
        <v>406</v>
      </c>
      <c r="R61" s="141" t="s">
        <v>406</v>
      </c>
      <c r="S61" s="141" t="s">
        <v>406</v>
      </c>
      <c r="T61" s="149"/>
      <c r="U61" s="141"/>
      <c r="V61" s="141" t="s">
        <v>283</v>
      </c>
      <c r="W61" s="148"/>
      <c r="X61" s="148"/>
      <c r="Y61" s="148"/>
      <c r="Z61" s="148"/>
      <c r="AA61" s="168"/>
      <c r="AB61" s="168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</row>
    <row r="62" spans="1:38" s="164" customFormat="1" ht="15" hidden="1" customHeight="1" x14ac:dyDescent="0.25">
      <c r="A62" s="136"/>
      <c r="B62" s="151"/>
      <c r="C62" s="111" t="s">
        <v>420</v>
      </c>
      <c r="D62" s="141" t="s">
        <v>283</v>
      </c>
      <c r="E62" s="141" t="s">
        <v>283</v>
      </c>
      <c r="F62" s="141" t="s">
        <v>283</v>
      </c>
      <c r="G62" s="141" t="s">
        <v>283</v>
      </c>
      <c r="H62" s="141" t="s">
        <v>425</v>
      </c>
      <c r="I62" s="141"/>
      <c r="J62" s="141" t="s">
        <v>406</v>
      </c>
      <c r="K62" s="141" t="s">
        <v>406</v>
      </c>
      <c r="L62" s="141"/>
      <c r="M62" s="141" t="s">
        <v>283</v>
      </c>
      <c r="N62" s="141" t="s">
        <v>283</v>
      </c>
      <c r="O62" s="141" t="s">
        <v>283</v>
      </c>
      <c r="P62" s="141" t="s">
        <v>283</v>
      </c>
      <c r="Q62" s="141" t="s">
        <v>406</v>
      </c>
      <c r="R62" s="141" t="s">
        <v>406</v>
      </c>
      <c r="S62" s="141" t="s">
        <v>406</v>
      </c>
      <c r="T62" s="149"/>
      <c r="U62" s="141"/>
      <c r="V62" s="141" t="s">
        <v>283</v>
      </c>
      <c r="W62" s="148"/>
      <c r="X62" s="148"/>
      <c r="Y62" s="148"/>
      <c r="Z62" s="148"/>
      <c r="AA62" s="168"/>
      <c r="AB62" s="168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</row>
    <row r="63" spans="1:38" s="164" customFormat="1" ht="15" hidden="1" customHeight="1" x14ac:dyDescent="0.25">
      <c r="A63" s="136"/>
      <c r="B63" s="151"/>
      <c r="C63" s="111" t="s">
        <v>421</v>
      </c>
      <c r="D63" s="141" t="s">
        <v>283</v>
      </c>
      <c r="E63" s="141" t="s">
        <v>283</v>
      </c>
      <c r="F63" s="141" t="s">
        <v>283</v>
      </c>
      <c r="G63" s="141" t="s">
        <v>283</v>
      </c>
      <c r="H63" s="141" t="s">
        <v>425</v>
      </c>
      <c r="I63" s="141"/>
      <c r="J63" s="141" t="s">
        <v>406</v>
      </c>
      <c r="K63" s="141" t="s">
        <v>406</v>
      </c>
      <c r="L63" s="141"/>
      <c r="M63" s="141" t="s">
        <v>283</v>
      </c>
      <c r="N63" s="141" t="s">
        <v>283</v>
      </c>
      <c r="O63" s="141" t="s">
        <v>283</v>
      </c>
      <c r="P63" s="141" t="s">
        <v>283</v>
      </c>
      <c r="Q63" s="141" t="s">
        <v>406</v>
      </c>
      <c r="R63" s="141" t="s">
        <v>406</v>
      </c>
      <c r="S63" s="141" t="s">
        <v>406</v>
      </c>
      <c r="T63" s="149"/>
      <c r="U63" s="141"/>
      <c r="V63" s="141" t="s">
        <v>283</v>
      </c>
      <c r="W63" s="148"/>
      <c r="X63" s="148"/>
      <c r="Y63" s="148"/>
      <c r="Z63" s="148"/>
      <c r="AA63" s="168"/>
      <c r="AB63" s="168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</row>
    <row r="64" spans="1:38" s="164" customFormat="1" ht="15" hidden="1" customHeight="1" x14ac:dyDescent="0.25">
      <c r="A64" s="136"/>
      <c r="B64" s="151"/>
      <c r="C64" s="111" t="s">
        <v>422</v>
      </c>
      <c r="D64" s="141" t="s">
        <v>283</v>
      </c>
      <c r="E64" s="141" t="s">
        <v>283</v>
      </c>
      <c r="F64" s="141" t="s">
        <v>283</v>
      </c>
      <c r="G64" s="141" t="s">
        <v>283</v>
      </c>
      <c r="H64" s="141" t="s">
        <v>425</v>
      </c>
      <c r="I64" s="141"/>
      <c r="J64" s="141" t="s">
        <v>406</v>
      </c>
      <c r="K64" s="141" t="s">
        <v>406</v>
      </c>
      <c r="L64" s="141"/>
      <c r="M64" s="141" t="s">
        <v>283</v>
      </c>
      <c r="N64" s="141" t="s">
        <v>283</v>
      </c>
      <c r="O64" s="141" t="s">
        <v>283</v>
      </c>
      <c r="P64" s="141" t="s">
        <v>283</v>
      </c>
      <c r="Q64" s="141" t="s">
        <v>406</v>
      </c>
      <c r="R64" s="141" t="s">
        <v>406</v>
      </c>
      <c r="S64" s="141" t="s">
        <v>406</v>
      </c>
      <c r="T64" s="149"/>
      <c r="U64" s="141"/>
      <c r="V64" s="141" t="s">
        <v>283</v>
      </c>
      <c r="W64" s="148"/>
      <c r="X64" s="148"/>
      <c r="Y64" s="148"/>
      <c r="Z64" s="148"/>
      <c r="AA64" s="168"/>
      <c r="AB64" s="168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</row>
    <row r="65" spans="1:38" s="164" customFormat="1" ht="15" hidden="1" customHeight="1" x14ac:dyDescent="0.25">
      <c r="A65" s="136"/>
      <c r="B65" s="151"/>
      <c r="C65" s="111" t="s">
        <v>423</v>
      </c>
      <c r="D65" s="141" t="s">
        <v>283</v>
      </c>
      <c r="E65" s="141" t="s">
        <v>283</v>
      </c>
      <c r="F65" s="141" t="s">
        <v>283</v>
      </c>
      <c r="G65" s="141" t="s">
        <v>283</v>
      </c>
      <c r="H65" s="141" t="s">
        <v>425</v>
      </c>
      <c r="I65" s="141"/>
      <c r="J65" s="141" t="s">
        <v>406</v>
      </c>
      <c r="K65" s="141" t="s">
        <v>406</v>
      </c>
      <c r="L65" s="141"/>
      <c r="M65" s="141" t="s">
        <v>283</v>
      </c>
      <c r="N65" s="141" t="s">
        <v>283</v>
      </c>
      <c r="O65" s="141" t="s">
        <v>283</v>
      </c>
      <c r="P65" s="141" t="s">
        <v>283</v>
      </c>
      <c r="Q65" s="141" t="s">
        <v>406</v>
      </c>
      <c r="R65" s="141" t="s">
        <v>406</v>
      </c>
      <c r="S65" s="141" t="s">
        <v>406</v>
      </c>
      <c r="T65" s="149"/>
      <c r="U65" s="141"/>
      <c r="V65" s="141" t="s">
        <v>283</v>
      </c>
      <c r="W65" s="148"/>
      <c r="X65" s="148"/>
      <c r="Y65" s="148"/>
      <c r="Z65" s="148"/>
      <c r="AA65" s="168"/>
      <c r="AB65" s="168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</row>
    <row r="66" spans="1:38" s="164" customFormat="1" ht="15" hidden="1" customHeight="1" x14ac:dyDescent="0.25">
      <c r="A66" s="136"/>
      <c r="B66" s="151"/>
      <c r="C66" s="111" t="s">
        <v>464</v>
      </c>
      <c r="D66" s="141" t="s">
        <v>283</v>
      </c>
      <c r="E66" s="141" t="s">
        <v>283</v>
      </c>
      <c r="F66" s="141" t="s">
        <v>283</v>
      </c>
      <c r="G66" s="141" t="s">
        <v>283</v>
      </c>
      <c r="H66" s="141" t="s">
        <v>425</v>
      </c>
      <c r="I66" s="141"/>
      <c r="J66" s="141" t="s">
        <v>406</v>
      </c>
      <c r="K66" s="141" t="s">
        <v>406</v>
      </c>
      <c r="L66" s="141"/>
      <c r="M66" s="141" t="s">
        <v>283</v>
      </c>
      <c r="N66" s="141" t="s">
        <v>283</v>
      </c>
      <c r="O66" s="141" t="s">
        <v>283</v>
      </c>
      <c r="P66" s="141" t="s">
        <v>283</v>
      </c>
      <c r="Q66" s="141" t="s">
        <v>406</v>
      </c>
      <c r="R66" s="141" t="s">
        <v>406</v>
      </c>
      <c r="S66" s="141" t="s">
        <v>406</v>
      </c>
      <c r="T66" s="149"/>
      <c r="U66" s="141"/>
      <c r="V66" s="141" t="s">
        <v>283</v>
      </c>
      <c r="W66" s="148"/>
      <c r="X66" s="148"/>
      <c r="Y66" s="148"/>
      <c r="Z66" s="148"/>
      <c r="AA66" s="168"/>
      <c r="AB66" s="168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</row>
    <row r="67" spans="1:38" s="165" customFormat="1" ht="15.75" hidden="1" x14ac:dyDescent="0.25">
      <c r="A67" s="136"/>
      <c r="B67" s="151"/>
      <c r="C67" s="111" t="s">
        <v>465</v>
      </c>
      <c r="D67" s="141" t="s">
        <v>283</v>
      </c>
      <c r="E67" s="141" t="s">
        <v>283</v>
      </c>
      <c r="F67" s="141" t="s">
        <v>283</v>
      </c>
      <c r="G67" s="141" t="s">
        <v>283</v>
      </c>
      <c r="H67" s="141" t="s">
        <v>425</v>
      </c>
      <c r="I67" s="171"/>
      <c r="J67" s="141" t="s">
        <v>406</v>
      </c>
      <c r="K67" s="141" t="s">
        <v>406</v>
      </c>
      <c r="L67" s="152"/>
      <c r="M67" s="141" t="s">
        <v>283</v>
      </c>
      <c r="N67" s="141" t="s">
        <v>283</v>
      </c>
      <c r="O67" s="141" t="s">
        <v>283</v>
      </c>
      <c r="P67" s="141" t="s">
        <v>283</v>
      </c>
      <c r="Q67" s="141" t="s">
        <v>406</v>
      </c>
      <c r="R67" s="141" t="s">
        <v>406</v>
      </c>
      <c r="S67" s="141" t="s">
        <v>406</v>
      </c>
      <c r="T67" s="172"/>
      <c r="U67" s="152"/>
      <c r="V67" s="141" t="s">
        <v>283</v>
      </c>
      <c r="W67" s="152"/>
      <c r="X67" s="152"/>
      <c r="Y67" s="152"/>
      <c r="Z67" s="141"/>
      <c r="AA67" s="168"/>
      <c r="AB67" s="168"/>
    </row>
    <row r="68" spans="1:38" s="208" customFormat="1" ht="93.75" customHeight="1" x14ac:dyDescent="0.25">
      <c r="A68" s="206" t="s">
        <v>643</v>
      </c>
      <c r="B68" s="232" t="s">
        <v>646</v>
      </c>
      <c r="C68" s="199" t="s">
        <v>334</v>
      </c>
      <c r="D68" s="207" t="s">
        <v>283</v>
      </c>
      <c r="E68" s="207" t="s">
        <v>283</v>
      </c>
      <c r="F68" s="207" t="s">
        <v>283</v>
      </c>
      <c r="G68" s="207" t="s">
        <v>283</v>
      </c>
      <c r="H68" s="207" t="s">
        <v>425</v>
      </c>
      <c r="I68" s="231" t="s">
        <v>406</v>
      </c>
      <c r="J68" s="207" t="s">
        <v>406</v>
      </c>
      <c r="K68" s="207" t="s">
        <v>406</v>
      </c>
      <c r="L68" s="233" t="s">
        <v>459</v>
      </c>
      <c r="M68" s="207" t="s">
        <v>283</v>
      </c>
      <c r="N68" s="207" t="s">
        <v>283</v>
      </c>
      <c r="O68" s="207" t="s">
        <v>283</v>
      </c>
      <c r="P68" s="207" t="s">
        <v>283</v>
      </c>
      <c r="Q68" s="207" t="s">
        <v>406</v>
      </c>
      <c r="R68" s="207" t="s">
        <v>406</v>
      </c>
      <c r="S68" s="207" t="s">
        <v>406</v>
      </c>
      <c r="T68" s="210">
        <v>2.339</v>
      </c>
      <c r="U68" s="212" t="s">
        <v>460</v>
      </c>
      <c r="V68" s="141" t="s">
        <v>283</v>
      </c>
      <c r="W68" s="148" t="s">
        <v>283</v>
      </c>
      <c r="X68" s="148" t="s">
        <v>283</v>
      </c>
      <c r="Y68" s="207">
        <v>6</v>
      </c>
      <c r="Z68" s="207">
        <v>6</v>
      </c>
    </row>
    <row r="69" spans="1:38" s="208" customFormat="1" ht="84.75" customHeight="1" x14ac:dyDescent="0.25">
      <c r="A69" s="206" t="s">
        <v>644</v>
      </c>
      <c r="B69" s="232" t="s">
        <v>645</v>
      </c>
      <c r="C69" s="199" t="s">
        <v>334</v>
      </c>
      <c r="D69" s="207" t="s">
        <v>283</v>
      </c>
      <c r="E69" s="207" t="s">
        <v>283</v>
      </c>
      <c r="F69" s="207" t="s">
        <v>283</v>
      </c>
      <c r="G69" s="207" t="s">
        <v>283</v>
      </c>
      <c r="H69" s="207" t="s">
        <v>425</v>
      </c>
      <c r="I69" s="231" t="s">
        <v>406</v>
      </c>
      <c r="J69" s="207" t="s">
        <v>406</v>
      </c>
      <c r="K69" s="207" t="s">
        <v>406</v>
      </c>
      <c r="L69" s="232" t="s">
        <v>459</v>
      </c>
      <c r="M69" s="207" t="s">
        <v>283</v>
      </c>
      <c r="N69" s="207" t="s">
        <v>283</v>
      </c>
      <c r="O69" s="207" t="s">
        <v>283</v>
      </c>
      <c r="P69" s="207" t="s">
        <v>283</v>
      </c>
      <c r="Q69" s="207" t="s">
        <v>406</v>
      </c>
      <c r="R69" s="207" t="s">
        <v>406</v>
      </c>
      <c r="S69" s="207" t="s">
        <v>406</v>
      </c>
      <c r="T69" s="210">
        <v>3.25</v>
      </c>
      <c r="U69" s="212" t="s">
        <v>460</v>
      </c>
      <c r="V69" s="141" t="s">
        <v>283</v>
      </c>
      <c r="W69" s="148" t="s">
        <v>283</v>
      </c>
      <c r="X69" s="148" t="s">
        <v>283</v>
      </c>
      <c r="Y69" s="207">
        <v>5</v>
      </c>
      <c r="Z69" s="207">
        <v>5</v>
      </c>
    </row>
    <row r="70" spans="1:38" s="165" customFormat="1" ht="179.25" customHeight="1" x14ac:dyDescent="0.25">
      <c r="A70" s="113" t="s">
        <v>317</v>
      </c>
      <c r="B70" s="175" t="s">
        <v>476</v>
      </c>
      <c r="C70" s="111" t="s">
        <v>292</v>
      </c>
      <c r="D70" s="141" t="s">
        <v>283</v>
      </c>
      <c r="E70" s="141" t="s">
        <v>283</v>
      </c>
      <c r="F70" s="141" t="s">
        <v>283</v>
      </c>
      <c r="G70" s="141" t="s">
        <v>283</v>
      </c>
      <c r="H70" s="141" t="s">
        <v>425</v>
      </c>
      <c r="I70" s="141" t="s">
        <v>406</v>
      </c>
      <c r="J70" s="141" t="s">
        <v>406</v>
      </c>
      <c r="K70" s="141" t="s">
        <v>406</v>
      </c>
      <c r="L70" s="143" t="s">
        <v>466</v>
      </c>
      <c r="M70" s="141" t="s">
        <v>283</v>
      </c>
      <c r="N70" s="141" t="s">
        <v>283</v>
      </c>
      <c r="O70" s="141" t="s">
        <v>283</v>
      </c>
      <c r="P70" s="141" t="s">
        <v>283</v>
      </c>
      <c r="Q70" s="141" t="s">
        <v>406</v>
      </c>
      <c r="R70" s="141" t="s">
        <v>406</v>
      </c>
      <c r="S70" s="141" t="s">
        <v>406</v>
      </c>
      <c r="T70" s="149">
        <v>179.90600000000001</v>
      </c>
      <c r="U70" s="136" t="s">
        <v>457</v>
      </c>
      <c r="V70" s="141" t="s">
        <v>283</v>
      </c>
      <c r="W70" s="148" t="s">
        <v>283</v>
      </c>
      <c r="X70" s="148" t="s">
        <v>283</v>
      </c>
      <c r="Y70" s="141">
        <v>13753</v>
      </c>
      <c r="Z70" s="141">
        <v>13753</v>
      </c>
      <c r="AA70" s="168"/>
      <c r="AB70" s="168"/>
    </row>
    <row r="71" spans="1:38" ht="15.75" x14ac:dyDescent="0.25">
      <c r="L71" s="153"/>
    </row>
  </sheetData>
  <mergeCells count="29">
    <mergeCell ref="U11:U13"/>
    <mergeCell ref="V11:V13"/>
    <mergeCell ref="J11:J13"/>
    <mergeCell ref="K11:K13"/>
    <mergeCell ref="L11:L13"/>
    <mergeCell ref="M11:M13"/>
    <mergeCell ref="N11:N13"/>
    <mergeCell ref="O11:O13"/>
    <mergeCell ref="A4:Z4"/>
    <mergeCell ref="A6:Z6"/>
    <mergeCell ref="A7:Z7"/>
    <mergeCell ref="A9:Z9"/>
    <mergeCell ref="A10:Y10"/>
    <mergeCell ref="W11:Z11"/>
    <mergeCell ref="D12:D13"/>
    <mergeCell ref="E12:E13"/>
    <mergeCell ref="A11:A13"/>
    <mergeCell ref="B11:B13"/>
    <mergeCell ref="C11:C13"/>
    <mergeCell ref="D11:G11"/>
    <mergeCell ref="H11:I12"/>
    <mergeCell ref="F12:F13"/>
    <mergeCell ref="G12:G13"/>
    <mergeCell ref="W12:X12"/>
    <mergeCell ref="Y12:Z12"/>
    <mergeCell ref="P11:P13"/>
    <mergeCell ref="Q11:R12"/>
    <mergeCell ref="S11:S13"/>
    <mergeCell ref="T11:T13"/>
  </mergeCells>
  <pageMargins left="0.70866141732283472" right="0.70866141732283472" top="0.74803149606299213" bottom="0.74803149606299213" header="0.31496062992125984" footer="0.31496062992125984"/>
  <pageSetup paperSize="8" scale="3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B23"/>
  <sheetViews>
    <sheetView view="pageBreakPreview" zoomScale="110" zoomScaleNormal="100" zoomScaleSheetLayoutView="110" workbookViewId="0">
      <selection activeCell="I9" sqref="I9"/>
    </sheetView>
  </sheetViews>
  <sheetFormatPr defaultRowHeight="15.75" x14ac:dyDescent="0.25"/>
  <cols>
    <col min="1" max="1" width="7.25" style="1" customWidth="1"/>
    <col min="2" max="2" width="49.625" style="1" customWidth="1"/>
    <col min="3" max="3" width="11.5" style="1" customWidth="1"/>
    <col min="4" max="4" width="12.375" style="1" customWidth="1"/>
    <col min="5" max="5" width="16.5" style="1" customWidth="1"/>
    <col min="6" max="6" width="14.375" style="1" customWidth="1"/>
    <col min="7" max="7" width="4.5" style="1" customWidth="1"/>
    <col min="8" max="8" width="6" style="1" customWidth="1"/>
    <col min="9" max="10" width="5.75" style="1" customWidth="1"/>
    <col min="11" max="11" width="5" style="1" customWidth="1"/>
    <col min="12" max="12" width="4.75" style="1" customWidth="1"/>
    <col min="13" max="13" width="4.375" style="1" customWidth="1"/>
    <col min="14" max="14" width="4.25" style="1" customWidth="1"/>
    <col min="15" max="15" width="5.75" style="1" customWidth="1"/>
    <col min="16" max="16" width="6.25" style="1" customWidth="1"/>
    <col min="17" max="17" width="4.625" style="1" customWidth="1"/>
    <col min="18" max="18" width="4.375" style="1" customWidth="1"/>
    <col min="19" max="20" width="3.375" style="1" customWidth="1"/>
    <col min="21" max="21" width="4.125" style="1" customWidth="1"/>
    <col min="22" max="24" width="5.75" style="1" customWidth="1"/>
    <col min="25" max="25" width="3.875" style="1" customWidth="1"/>
    <col min="26" max="26" width="4.5" style="1" customWidth="1"/>
    <col min="27" max="27" width="3.875" style="1" customWidth="1"/>
    <col min="28" max="28" width="4.375" style="1" customWidth="1"/>
    <col min="29" max="31" width="5.75" style="1" customWidth="1"/>
    <col min="32" max="32" width="6.125" style="1" customWidth="1"/>
    <col min="33" max="33" width="5.75" style="1" customWidth="1"/>
    <col min="34" max="34" width="6.5" style="1" customWidth="1"/>
    <col min="35" max="35" width="3.5" style="1" customWidth="1"/>
    <col min="36" max="36" width="5.75" style="1" customWidth="1"/>
    <col min="37" max="37" width="16.125" style="1" customWidth="1"/>
    <col min="38" max="38" width="21.25" style="1" customWidth="1"/>
    <col min="39" max="39" width="12.625" style="1" customWidth="1"/>
    <col min="40" max="40" width="22.375" style="1" customWidth="1"/>
    <col min="41" max="41" width="10.875" style="1" customWidth="1"/>
    <col min="42" max="42" width="17.375" style="1" customWidth="1"/>
    <col min="43" max="44" width="4.125" style="1" customWidth="1"/>
    <col min="45" max="45" width="3.75" style="1" customWidth="1"/>
    <col min="46" max="46" width="3.875" style="1" customWidth="1"/>
    <col min="47" max="47" width="4.5" style="1" customWidth="1"/>
    <col min="48" max="48" width="5" style="1" customWidth="1"/>
    <col min="49" max="49" width="5.5" style="1" customWidth="1"/>
    <col min="50" max="50" width="5.75" style="1" customWidth="1"/>
    <col min="51" max="51" width="5.5" style="1" customWidth="1"/>
    <col min="52" max="53" width="5" style="1" customWidth="1"/>
    <col min="54" max="54" width="12.875" style="1" customWidth="1"/>
    <col min="55" max="64" width="5" style="1" customWidth="1"/>
    <col min="65" max="16384" width="9" style="1"/>
  </cols>
  <sheetData>
    <row r="1" spans="1:54" ht="18.75" x14ac:dyDescent="0.25">
      <c r="F1" s="17" t="s">
        <v>467</v>
      </c>
      <c r="L1" s="48"/>
      <c r="M1" s="4"/>
      <c r="N1" s="48"/>
      <c r="O1" s="48"/>
      <c r="P1" s="48"/>
      <c r="Q1" s="48"/>
      <c r="R1" s="48"/>
      <c r="S1" s="48"/>
      <c r="T1" s="48"/>
      <c r="U1" s="48"/>
      <c r="V1" s="48"/>
    </row>
    <row r="2" spans="1:54" ht="18.75" x14ac:dyDescent="0.3">
      <c r="F2" s="12" t="s">
        <v>1</v>
      </c>
      <c r="L2" s="48"/>
      <c r="M2" s="4"/>
      <c r="N2" s="48"/>
      <c r="O2" s="48"/>
      <c r="P2" s="48"/>
      <c r="Q2" s="48"/>
      <c r="R2" s="48"/>
      <c r="S2" s="48"/>
      <c r="T2" s="48"/>
      <c r="U2" s="48"/>
      <c r="V2" s="48"/>
    </row>
    <row r="3" spans="1:54" ht="18.75" x14ac:dyDescent="0.3">
      <c r="F3" s="12" t="s">
        <v>637</v>
      </c>
      <c r="L3" s="48"/>
      <c r="M3" s="4"/>
      <c r="N3" s="48"/>
      <c r="O3" s="48"/>
      <c r="P3" s="48"/>
      <c r="Q3" s="48"/>
      <c r="R3" s="48"/>
      <c r="S3" s="48"/>
      <c r="T3" s="48"/>
      <c r="U3" s="48"/>
      <c r="V3" s="48"/>
    </row>
    <row r="4" spans="1:54" ht="18.75" x14ac:dyDescent="0.3">
      <c r="F4" s="12"/>
      <c r="L4" s="48"/>
      <c r="M4" s="4"/>
      <c r="N4" s="48"/>
      <c r="O4" s="48"/>
      <c r="P4" s="48"/>
      <c r="Q4" s="48"/>
      <c r="R4" s="48"/>
      <c r="S4" s="48"/>
      <c r="T4" s="48"/>
      <c r="U4" s="48"/>
      <c r="V4" s="48"/>
    </row>
    <row r="5" spans="1:54" ht="45.75" customHeight="1" x14ac:dyDescent="0.25">
      <c r="A5" s="349" t="s">
        <v>468</v>
      </c>
      <c r="B5" s="349"/>
      <c r="C5" s="349"/>
      <c r="D5" s="349"/>
      <c r="E5" s="349"/>
      <c r="F5" s="349"/>
      <c r="L5" s="48"/>
      <c r="M5" s="4"/>
      <c r="N5" s="48"/>
      <c r="O5" s="48"/>
      <c r="P5" s="48"/>
      <c r="Q5" s="48"/>
      <c r="R5" s="48"/>
      <c r="S5" s="48"/>
      <c r="T5" s="48"/>
      <c r="U5" s="48"/>
      <c r="V5" s="48"/>
    </row>
    <row r="6" spans="1:54" x14ac:dyDescent="0.25">
      <c r="G6" s="48"/>
      <c r="H6" s="48"/>
      <c r="I6" s="48"/>
      <c r="J6" s="48"/>
      <c r="K6" s="48"/>
      <c r="L6" s="48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48"/>
      <c r="AB6" s="6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</row>
    <row r="7" spans="1:54" x14ac:dyDescent="0.25">
      <c r="A7" s="317" t="s">
        <v>469</v>
      </c>
      <c r="B7" s="317"/>
      <c r="C7" s="317"/>
      <c r="D7" s="317"/>
      <c r="E7" s="317"/>
      <c r="F7" s="317"/>
      <c r="G7" s="124"/>
      <c r="H7" s="124"/>
      <c r="I7" s="124"/>
      <c r="J7" s="124"/>
      <c r="K7" s="124"/>
      <c r="L7" s="124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48"/>
      <c r="AB7" s="6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</row>
    <row r="8" spans="1:54" x14ac:dyDescent="0.25">
      <c r="A8" s="317" t="s">
        <v>101</v>
      </c>
      <c r="B8" s="317"/>
      <c r="C8" s="317"/>
      <c r="D8" s="317"/>
      <c r="E8" s="317"/>
      <c r="F8" s="317"/>
      <c r="G8" s="124"/>
      <c r="H8" s="124"/>
      <c r="I8" s="124"/>
      <c r="J8" s="124"/>
      <c r="K8" s="124"/>
      <c r="L8" s="124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8"/>
      <c r="AB8" s="6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</row>
    <row r="9" spans="1:54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48"/>
      <c r="AB9" s="6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</row>
    <row r="10" spans="1:54" ht="22.5" customHeight="1" x14ac:dyDescent="0.25">
      <c r="A10" s="290" t="s">
        <v>390</v>
      </c>
      <c r="B10" s="290"/>
      <c r="C10" s="290"/>
      <c r="D10" s="290"/>
      <c r="E10" s="290"/>
      <c r="F10" s="290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</row>
    <row r="11" spans="1:54" ht="22.5" customHeight="1" x14ac:dyDescent="0.25">
      <c r="A11" s="110"/>
      <c r="B11" s="110"/>
      <c r="C11" s="110"/>
      <c r="D11" s="110"/>
      <c r="E11" s="110"/>
      <c r="F11" s="110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</row>
    <row r="12" spans="1:54" ht="22.5" customHeight="1" x14ac:dyDescent="0.25">
      <c r="A12" s="290" t="s">
        <v>470</v>
      </c>
      <c r="B12" s="290"/>
      <c r="C12" s="290"/>
      <c r="D12" s="290"/>
      <c r="E12" s="290"/>
      <c r="F12" s="290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</row>
    <row r="13" spans="1:54" ht="15" customHeight="1" x14ac:dyDescent="0.25">
      <c r="A13" s="115"/>
      <c r="B13" s="115"/>
      <c r="C13" s="115"/>
      <c r="D13" s="115"/>
      <c r="E13" s="115"/>
      <c r="F13" s="115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</row>
    <row r="14" spans="1:54" ht="36" customHeight="1" x14ac:dyDescent="0.25">
      <c r="A14" s="348" t="s">
        <v>167</v>
      </c>
      <c r="B14" s="295" t="s">
        <v>471</v>
      </c>
      <c r="C14" s="272" t="s">
        <v>472</v>
      </c>
      <c r="D14" s="295" t="s">
        <v>473</v>
      </c>
      <c r="E14" s="295"/>
      <c r="F14" s="295"/>
      <c r="H14" s="155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</row>
    <row r="15" spans="1:54" x14ac:dyDescent="0.25">
      <c r="A15" s="348"/>
      <c r="B15" s="295"/>
      <c r="C15" s="274"/>
      <c r="D15" s="112" t="s">
        <v>306</v>
      </c>
      <c r="E15" s="112" t="s">
        <v>307</v>
      </c>
      <c r="F15" s="112" t="s">
        <v>308</v>
      </c>
      <c r="H15" s="155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</row>
    <row r="16" spans="1:54" x14ac:dyDescent="0.25">
      <c r="A16" s="156">
        <v>1</v>
      </c>
      <c r="B16" s="112">
        <v>2</v>
      </c>
      <c r="C16" s="156">
        <v>3</v>
      </c>
      <c r="D16" s="112">
        <v>4</v>
      </c>
      <c r="E16" s="156">
        <v>5</v>
      </c>
      <c r="F16" s="112">
        <v>6</v>
      </c>
      <c r="H16" s="155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</row>
    <row r="17" spans="1:46" ht="21.75" customHeight="1" x14ac:dyDescent="0.25">
      <c r="A17" s="156" t="s">
        <v>283</v>
      </c>
      <c r="B17" s="157" t="s">
        <v>283</v>
      </c>
      <c r="C17" s="157" t="s">
        <v>283</v>
      </c>
      <c r="D17" s="112" t="s">
        <v>283</v>
      </c>
      <c r="E17" s="112" t="s">
        <v>283</v>
      </c>
      <c r="F17" s="112" t="s">
        <v>283</v>
      </c>
      <c r="H17" s="155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</row>
    <row r="23" spans="1:46" x14ac:dyDescent="0.25">
      <c r="K23" s="158"/>
    </row>
  </sheetData>
  <mergeCells count="9">
    <mergeCell ref="A14:A15"/>
    <mergeCell ref="B14:B15"/>
    <mergeCell ref="C14:C15"/>
    <mergeCell ref="D14:F14"/>
    <mergeCell ref="A5:F5"/>
    <mergeCell ref="A7:F7"/>
    <mergeCell ref="A8:F8"/>
    <mergeCell ref="A10:F10"/>
    <mergeCell ref="A12:F1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01-gostr3411"/>
    <Reference URI="#idPackageObject" Type="http://www.w3.org/2000/09/xmldsig#Object">
      <DigestMethod Algorithm="urn:ietf:params:xml:ns:cpxmlsec:algorithms:gostr3411"/>
      <DigestValue>ZgsThwGFvEN1O+Axbc8ytyWwJvyIRFiF85HGtLaw9PA=</DigestValue>
    </Reference>
    <Reference URI="#idOfficeObject" Type="http://www.w3.org/2000/09/xmldsig#Object">
      <DigestMethod Algorithm="urn:ietf:params:xml:ns:cpxmlsec:algorithms:gostr3411"/>
      <DigestValue>CbsbIEJFEsYb5cxWZ8qMff1DlzxEQSTrB4c2DJxs27I=</DigestValue>
    </Reference>
    <Reference URI="#idSignedProperties" Type="http://uri.etsi.org/01903#SignedProperties">
      <Transforms>
        <Transform Algorithm="http://www.w3.org/TR/2001/REC-xml-c14n-20010315"/>
      </Transforms>
      <DigestMethod Algorithm="urn:ietf:params:xml:ns:cpxmlsec:algorithms:gostr3411"/>
      <DigestValue>tt8oCKV8vssVXWdKGfnNviysoMqlRZjjKkKie2/5rQ4=</DigestValue>
    </Reference>
  </SignedInfo>
  <SignatureValue>jaxVzkxBbwjCIy7DuD8bdqmODI4VR+ergAYgQ0NteHO2ECe2wMgtqCBI+8pnLFba
LNdPhJWSzIKrtkwAmqR3/w==</SignatureValue>
  <KeyInfo>
    <X509Data>
      <X509Certificate>MIIJTjCCCP2gAwIBAgIRAK9j4HrEDMeA5xFkWhHwbJkwCAYGKoUDAgIDMIIBejEe
MBwGCSqGSIb3DQEJARYPY2FAc2tia29udHVyLnJ1MRgwFgYFKoUDZAESDTEwMjY2
MDU2MDY2MjAxGjAYBggqhQMDgQMBARIMMDA2NjYzMDAzMTI3MQswCQYDVQQGEwJS
VTEzMDEGA1UECAwqNjYg0KHQstC10YDQtNC70L7QstGB0LrQsNGPINC+0LHQu9Cw
0YHRgtGMMSEwHwYDVQQHDBjQldC60LDRgtC10YDQuNC90LHRg9GA0LMxLDAqBgNV
BAkMI9Cf0YAuINCa0L7RgdC80L7QvdCw0LLRgtC+0LIg0LQuIDU2MTAwLgYDVQQL
DCfQo9C00L7RgdGC0L7QstC10YDRj9GO0YnQuNC5INGG0LXQvdGC0YAxKzApBgNV
BAoMItCX0JDQniAi0J/QpCAi0KHQmtCRINCa0L7QvdGC0YPRgCIxMDAuBgNVBAMM
J9Cj0KYg0JfQkNCeICLQn9CkICLQodCa0JEg0JrQvtC90YLRg9GAIjAeFw0xNzA2
MjYxMTMzMDFaFw0xODA3MjYxMTQzMDFaMIIB9TEaMBgGCCqFAwOBAwEBEgwwMDEz
MjYxOTI2NDUxGjAYBgkqhkiG9w0BCQEWC3NpbkBtZXNrLnJ1MQswCQYDVQQGEwJS
VTE1MDMGA1UECB4sADEAMwAgBCAENQRBBD8EQwQxBDsEOAQ6BDAAIAQcBD4EQAQ0
BD4EMgQ4BE8xFzAVBgNVBAceDgQhBDAEQAQwBD0EQQQ6MTUwMwYDVQQKHiwEHwQQ
BB4AIAAiBBwEHgQgBBQEHgQSBC0EHQQVBCAEEwQeBCEEEQQrBCIAIjE1MDMGA1UE
Ax4sBB8EEAQeACAAIgQcBB4EIAQUBB4EEgQtBB0EFQQgBBMEHgQhBBEEKwQiACIx
MTAvBgNVBAweKAQTBDUEPQQ1BEAEMAQ7BEwEPQRLBDkAIAQ0BDgEQAQ1BDoEQgQ+
BEAxGzAZBgNVBAQeEgQcBD4EQAQ0BDIEOAQ9BD4EMjExMC8GA1UEKh4oBBAEOwQ1
BDoEQQQwBD0ENARAACAEHAQ4BEUEMAQ5BDsEPgQyBDgERzE7MDkGA1UECR4yBCME
GwAgBBEEHgQbBCwEKAQVBBIEGAQhBCIEIQQaBBAELwAsACAAMQAxADcALAAgBBAx
GDAWBgUqhQNkARINMTA1MTMyNjAwMDk2NzEWMBQGBSqFA2QDEgsxMjkyMTIzNjYz
OTBjMBwGBiqFAwICEzASBgcqhQMCAiQABgcqhQMCAh4BA0MABEDgCHjs00NUGnJC
cO6gJ4p59OmnB49iKuJuElkT/ATuuHwyFmJR1n83gsVWQSS3HNBeNtS5FEHdYi0H
Tv2XHJnIo4IE2zCCBNcwDgYDVR0PAQH/BAQDAgTwMBYGA1UdEQQPMA2BC3NpbkBt
ZXNrLnJ1MBMGA1UdIAQMMAowCAYGKoUDZHEBMEMGA1UdJQQ8MDoGCCsGAQUFBwMC
BgcqhQMCAiIGBggrBgEFBQcDBAYHKoUDAwcIAQYIKoUDAwUKAgwGCCqFAwMHAAEN
MIIBYwYDVR0jBIIBWjCCAVaAFP1RAetalmnjzi6F7q8VhRRAuQNpoYIBKaSCASUw
ggEhMRowGAYIKoUDA4EDAQESDDAwNzcxMDQ3NDM3NTEYMBYGBSqFA2QBEg0xMDQ3
NzAyMDI2NzAxMR4wHAYJKoZIhvcNAQkBFg9kaXRAbWluc3Z5YXoucnUxPDA6BgNV
BAkMMzEyNTM3NSDQsy4g0JzQvtGB0LrQstCwINGD0LsuINCi0LLQtdGA0YHQutCw
0Y8g0LQuNzEsMCoGA1UECgwj0JzQuNC90LrQvtC80YHQstGP0LfRjCDQoNC+0YHR
gdC40LgxFTATBgNVBAcMDNCc0L7RgdC60LLQsDEcMBoGA1UECAwTNzcg0LMuINCc
0L7RgdC60LLQsDELMAkGA1UEBhMCUlUxGzAZBgNVBAMMEtCj0KYgMSDQmNChINCT
0KPQpoIRBKgeQAWpGFyC5hHOwRPGZa4wHQYDVR0OBBYEFPApAKWlBml4lE1dEtyi
ipWuSLBxMCsGA1UdEAQkMCKADzIwMTcwNjI2MTEzMzAwWoEPMjAxODA3MjYxMTMz
MDBaMIIBMwYFKoUDZHAEggEoMIIBJAwrItCa0YDQuNC/0YLQvtCf0YDQviBDU1Ai
ICjQstC10YDRgdC40Y8gNC4wKQxTItCj0LTQvtGB0YLQvtCy0LXRgNGP0Y7RidC4
0Lkg0YbQtdC90YLRgCAi0JrRgNC40L/RgtC+0J/RgNC+INCj0KYiINCy0LXRgNGB
0LjQuCAyLjAMT9Ch0LXRgNGC0LjRhNC40LrQsNGCINGB0L7QvtGC0LLQtdGC0YHR
gtCy0LjRjyDihJYg0KHQpC8xMjQtMjg2NCDQvtGCIDIwLjAzLjIwMTYMT9Ch0LXR
gNGC0LjRhNC40LrQsNGCINGB0L7QvtGC0LLQtdGC0YHRgtCy0LjRjyDihJYg0KHQ
pC8xMjgtMjk4MyDQvtGCIDE4LjExLjIwMTYwIwYFKoUDZG8EGgwYItCa0YDQuNC/
0YLQvtCf0YDQviBDU1AiMHQGA1UdHwRtMGswM6AxoC+GLWh0dHA6Ly9jZHAuc2ti
a29udHVyLnJ1L2NkcC9rb250dXItcS0yMDE2LmNybDA0oDKgMIYuaHR0cDovL2Nk
cDIuc2tia29udHVyLnJ1L2NkcC9rb250dXItcS0yMDE2LmNybDCBzQYIKwYBBQUH
AQEEgcAwgb0wMgYIKwYBBQUHMAGGJmh0dHA6Ly9wa2kuc2tia29udHVyLnJ1L29j
c3BxL29jc3Auc3JmMEIGCCsGAQUFBzAChjZodHRwOi8vY2RwLnNrYmtvbnR1ci5y
dS9jZXJ0aWZpY2F0ZXMva29udHVyLXEtMjAxNi5jcnQwQwYIKwYBBQUHMAKGN2h0
dHA6Ly9jZHAyLnNrYmtvbnR1ci5ydS9jZXJ0aWZpY2F0ZXMva29udHVyLXEtMjAx
Ni5jcnQwCAYGKoUDAgIDA0EA/pmE3DhVp6TD2G6GjxMatEAXXtpUE3AdcERCGirD
SMra7l7/Up0xVKM9PFGYF3V79bA40OUXfLXfRi7xZFxftg==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U8BnBgl+3SsqoLIT0uud3zmMKJU=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O4xnbPk3G5vxMWxpH0WyyaqGzcw=</DigestValue>
      </Reference>
      <Reference URI="/xl/sharedStrings.xml?ContentType=application/vnd.openxmlformats-officedocument.spreadsheetml.sharedStrings+xml">
        <DigestMethod Algorithm="http://www.w3.org/2000/09/xmldsig#sha1"/>
        <DigestValue>Kg9rUJgqWlaFUt1FWJgwfecoV/o=</DigestValue>
      </Reference>
      <Reference URI="/xl/worksheets/sheet7.xml?ContentType=application/vnd.openxmlformats-officedocument.spreadsheetml.worksheet+xml">
        <DigestMethod Algorithm="http://www.w3.org/2000/09/xmldsig#sha1"/>
        <DigestValue>0mc+CQG49650wxNZFyzbZcXvVr0=</DigestValue>
      </Reference>
      <Reference URI="/xl/worksheets/sheet6.xml?ContentType=application/vnd.openxmlformats-officedocument.spreadsheetml.worksheet+xml">
        <DigestMethod Algorithm="http://www.w3.org/2000/09/xmldsig#sha1"/>
        <DigestValue>+gda+zNEdNwbsjRXFrRON1RXCO8=</DigestValue>
      </Reference>
      <Reference URI="/xl/worksheets/sheet5.xml?ContentType=application/vnd.openxmlformats-officedocument.spreadsheetml.worksheet+xml">
        <DigestMethod Algorithm="http://www.w3.org/2000/09/xmldsig#sha1"/>
        <DigestValue>mEqDYN2tWFC+pPbyKvgSSjwuHSs=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+Ulhs8ejA4wb+YbDR21uf6gmixc=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5k0uxmWC0YipGI/SOMl6rhUKkYw=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ixKdpjrxWmCVY/frnG+f3xYrBmM=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+Ulhs8ejA4wb+YbDR21uf6gmixc=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O4xnbPk3G5vxMWxpH0WyyaqGzcw=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O4xnbPk3G5vxMWxpH0WyyaqGzcw=</DigestValue>
      </Reference>
      <Reference URI="/xl/worksheets/sheet9.xml?ContentType=application/vnd.openxmlformats-officedocument.spreadsheetml.worksheet+xml">
        <DigestMethod Algorithm="http://www.w3.org/2000/09/xmldsig#sha1"/>
        <DigestValue>+e67MgjgHRc8HknwSF8spU+Et/U=</DigestValue>
      </Reference>
      <Reference URI="/xl/worksheets/sheet8.xml?ContentType=application/vnd.openxmlformats-officedocument.spreadsheetml.worksheet+xml">
        <DigestMethod Algorithm="http://www.w3.org/2000/09/xmldsig#sha1"/>
        <DigestValue>CFQzZIOBHZEQcMmxcJOECogGguY=</DigestValue>
      </Reference>
      <Reference URI="/xl/worksheets/sheet10.xml?ContentType=application/vnd.openxmlformats-officedocument.spreadsheetml.worksheet+xml">
        <DigestMethod Algorithm="http://www.w3.org/2000/09/xmldsig#sha1"/>
        <DigestValue>EqFVB6gNkWkLBUyYFDhJwW10w94=</DigestValue>
      </Reference>
      <Reference URI="/xl/theme/theme1.xml?ContentType=application/vnd.openxmlformats-officedocument.theme+xml">
        <DigestMethod Algorithm="http://www.w3.org/2000/09/xmldsig#sha1"/>
        <DigestValue>Za3DHNig+q855it97wtUyiVtW+M=</DigestValue>
      </Reference>
      <Reference URI="/xl/worksheets/sheet1.xml?ContentType=application/vnd.openxmlformats-officedocument.spreadsheetml.worksheet+xml">
        <DigestMethod Algorithm="http://www.w3.org/2000/09/xmldsig#sha1"/>
        <DigestValue>VmqP+j3npIwty3TPhY35LPKW/b4=</DigestValue>
      </Reference>
      <Reference URI="/xl/worksheets/sheet3.xml?ContentType=application/vnd.openxmlformats-officedocument.spreadsheetml.worksheet+xml">
        <DigestMethod Algorithm="http://www.w3.org/2000/09/xmldsig#sha1"/>
        <DigestValue>19ABN/4gDeBqq3VvnHmD052hvU4=</DigestValue>
      </Reference>
      <Reference URI="/xl/worksheets/sheet2.xml?ContentType=application/vnd.openxmlformats-officedocument.spreadsheetml.worksheet+xml">
        <DigestMethod Algorithm="http://www.w3.org/2000/09/xmldsig#sha1"/>
        <DigestValue>OPO1gACK7MOtW2dajWu/VCdz0GE=</DigestValue>
      </Reference>
      <Reference URI="/xl/worksheets/sheet4.xml?ContentType=application/vnd.openxmlformats-officedocument.spreadsheetml.worksheet+xml">
        <DigestMethod Algorithm="http://www.w3.org/2000/09/xmldsig#sha1"/>
        <DigestValue>x2GfPwtgs9Vt9L6/9tyV+fgwGTc=</DigestValue>
      </Reference>
      <Reference URI="/xl/workbook.xml?ContentType=application/vnd.openxmlformats-officedocument.spreadsheetml.sheet.main+xml">
        <DigestMethod Algorithm="http://www.w3.org/2000/09/xmldsig#sha1"/>
        <DigestValue>ZAChU0yhpUtDYxd443AqjOmcyXY=</DigestValue>
      </Reference>
      <Reference URI="/xl/worksheets/sheet12.xml?ContentType=application/vnd.openxmlformats-officedocument.spreadsheetml.worksheet+xml">
        <DigestMethod Algorithm="http://www.w3.org/2000/09/xmldsig#sha1"/>
        <DigestValue>zVSPAmeMbJonYwVipXuT3XBoCSA=</DigestValue>
      </Reference>
      <Reference URI="/xl/styles.xml?ContentType=application/vnd.openxmlformats-officedocument.spreadsheetml.styles+xml">
        <DigestMethod Algorithm="http://www.w3.org/2000/09/xmldsig#sha1"/>
        <DigestValue>VdQg0El57Xs4YNWedGGUfYZuXd8=</DigestValue>
      </Reference>
      <Reference URI="/xl/worksheets/sheet11.xml?ContentType=application/vnd.openxmlformats-officedocument.spreadsheetml.worksheet+xml">
        <DigestMethod Algorithm="http://www.w3.org/2000/09/xmldsig#sha1"/>
        <DigestValue>GNR6o9OjDnK5Kz+pvzHiFV47jAY=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Vclzwqg39PLFkJdzcx3F8AQsaJo=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LPejZ6yBAfuuMiUZm6rOO7mcndA=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6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X8a/1M0dY64P/+ovo7iVWyqxcfw=</DigestValue>
      </Reference>
    </Manifest>
    <SignatureProperties>
      <SignatureProperty Id="idSignatureTime" Target="#idPackageSignature">
        <mdssi:SignatureTime>
          <mdssi:Format>YYYY-MM-DDThh:mm:ssTZD</mdssi:Format>
          <mdssi:Value>2017-10-13T06:11:41Z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2017-10-13T06:11:41Z</xd:SigningTime>
          <xd:SigningCertificate>
            <xd:Cert>
              <xd:CertDigest>
                <DigestMethod Algorithm="http://www.w3.org/2000/09/xmldsig#sha1"/>
                <DigestValue>vqszc8YCIukma0UZTaDwNFspaCY=</DigestValue>
              </xd:CertDigest>
              <xd:IssuerSerial>
                <X509IssuerName>E=ca@skbkontur.ru, ОГРН=1026605606620, ИНН=006663003127, C=RU, S=66 Свердловская область, L=Екатеринбург, STREET=Пр. Космонавтов д. 56, OU=Удостоверяющий центр, O="ЗАО ""ПФ ""СКБ Контур""", CN="УЦ ЗАО ""ПФ ""СКБ Контур"""</X509IssuerName>
                <X509SerialNumber>233133489637616781571397446432053030041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/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Приложение 4.1.</vt:lpstr>
      <vt:lpstr>Приложение 4.2.</vt:lpstr>
      <vt:lpstr>'1'!Область_печати</vt:lpstr>
      <vt:lpstr>'10'!Область_печати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Напалкова </cp:lastModifiedBy>
  <cp:lastPrinted>2017-02-28T05:35:54Z</cp:lastPrinted>
  <dcterms:created xsi:type="dcterms:W3CDTF">2009-07-27T10:10:26Z</dcterms:created>
  <dcterms:modified xsi:type="dcterms:W3CDTF">2017-10-13T05:55:47Z</dcterms:modified>
</cp:coreProperties>
</file>