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<sst xmlns="http://schemas.openxmlformats.org/spreadsheetml/2006/main" count="205" uniqueCount="45">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</sst>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Декабрь прогноз  "/>
      <sheetName val="Декабрь прогноз1"/>
      <sheetName val="Лист2"/>
      <sheetName val="Лист1"/>
      <sheetName val="Анализ август"/>
      <sheetName val="Анализ декабрь"/>
      <sheetName val="Анализ ноябрь"/>
    </sheetNames>
    <sheetDataSet>
      <sheetData sheetId="32">
        <row r="10">
          <cell r="H10">
            <v>2.78</v>
          </cell>
          <cell r="I10">
            <v>1323.57529101794</v>
          </cell>
          <cell r="J10">
            <v>684328.491037182</v>
          </cell>
          <cell r="K10">
            <v>0.00156113602</v>
          </cell>
          <cell r="M10">
            <v>4434.78</v>
          </cell>
        </row>
        <row r="11">
          <cell r="M11">
            <v>5369.405147888332</v>
          </cell>
        </row>
        <row r="12">
          <cell r="M12">
            <v>5620.305147888333</v>
          </cell>
        </row>
        <row r="13">
          <cell r="M13">
            <v>6357.095147888333</v>
          </cell>
        </row>
        <row r="20">
          <cell r="M20">
            <v>4303.545147888332</v>
          </cell>
        </row>
        <row r="21">
          <cell r="M21">
            <v>5238.1751478883325</v>
          </cell>
        </row>
        <row r="22">
          <cell r="M22">
            <v>5489.075147888332</v>
          </cell>
        </row>
        <row r="23">
          <cell r="M23">
            <v>6225.865147888333</v>
          </cell>
        </row>
        <row r="25">
          <cell r="M25">
            <v>4258.935147888332</v>
          </cell>
        </row>
        <row r="26">
          <cell r="M26">
            <v>5193.565147888332</v>
          </cell>
        </row>
        <row r="27">
          <cell r="M27">
            <v>5444.4651478883325</v>
          </cell>
        </row>
        <row r="28">
          <cell r="M28">
            <v>6181.255147888332</v>
          </cell>
        </row>
        <row r="31">
          <cell r="M31">
            <v>2728.275147888332</v>
          </cell>
        </row>
        <row r="48">
          <cell r="M48">
            <v>2597.045147888332</v>
          </cell>
        </row>
        <row r="50">
          <cell r="M50">
            <v>2552.4351478883323</v>
          </cell>
        </row>
        <row r="52">
          <cell r="M52">
            <v>3099.505147888332</v>
          </cell>
        </row>
        <row r="62">
          <cell r="M62">
            <v>8564.173424</v>
          </cell>
        </row>
        <row r="63">
          <cell r="M63">
            <v>4606.519138</v>
          </cell>
        </row>
        <row r="64">
          <cell r="M64">
            <v>3119.468691</v>
          </cell>
        </row>
        <row r="66">
          <cell r="M66">
            <v>9498.803424</v>
          </cell>
        </row>
        <row r="67">
          <cell r="M67">
            <v>5541.149138000001</v>
          </cell>
        </row>
        <row r="68">
          <cell r="M68">
            <v>4054.098691</v>
          </cell>
        </row>
        <row r="70">
          <cell r="M70">
            <v>9749.703424</v>
          </cell>
        </row>
        <row r="71">
          <cell r="M71">
            <v>5792.049138</v>
          </cell>
        </row>
        <row r="72">
          <cell r="M72">
            <v>4304.998691000001</v>
          </cell>
        </row>
        <row r="74">
          <cell r="M74">
            <v>10486.493424</v>
          </cell>
        </row>
        <row r="75">
          <cell r="M75">
            <v>6528.839138000001</v>
          </cell>
        </row>
        <row r="76">
          <cell r="M76">
            <v>5041.788691000001</v>
          </cell>
        </row>
        <row r="96">
          <cell r="M96">
            <v>8432.943424</v>
          </cell>
        </row>
        <row r="97">
          <cell r="M97">
            <v>4475.289138</v>
          </cell>
        </row>
        <row r="98">
          <cell r="M98">
            <v>2988.238691</v>
          </cell>
        </row>
        <row r="100">
          <cell r="M100">
            <v>9367.573424</v>
          </cell>
        </row>
        <row r="101">
          <cell r="M101">
            <v>5409.919138000001</v>
          </cell>
        </row>
        <row r="102">
          <cell r="M102">
            <v>3922.8686910000006</v>
          </cell>
        </row>
        <row r="104">
          <cell r="M104">
            <v>9618.473424</v>
          </cell>
        </row>
        <row r="105">
          <cell r="M105">
            <v>5660.819138000001</v>
          </cell>
        </row>
        <row r="106">
          <cell r="M106">
            <v>4173.768691</v>
          </cell>
        </row>
        <row r="108">
          <cell r="M108">
            <v>10355.263424</v>
          </cell>
        </row>
        <row r="109">
          <cell r="M109">
            <v>6397.609138000001</v>
          </cell>
        </row>
        <row r="110">
          <cell r="M110">
            <v>4910.558691</v>
          </cell>
        </row>
        <row r="113">
          <cell r="M113">
            <v>8388.333424</v>
          </cell>
        </row>
        <row r="114">
          <cell r="M114">
            <v>4430.679138</v>
          </cell>
        </row>
        <row r="115">
          <cell r="M115">
            <v>2943.628691</v>
          </cell>
        </row>
        <row r="117">
          <cell r="M117">
            <v>9322.963424</v>
          </cell>
        </row>
        <row r="118">
          <cell r="M118">
            <v>5365.3091380000005</v>
          </cell>
        </row>
        <row r="119">
          <cell r="M119">
            <v>3878.258691</v>
          </cell>
        </row>
        <row r="121">
          <cell r="M121">
            <v>9573.863424</v>
          </cell>
        </row>
        <row r="122">
          <cell r="M122">
            <v>5616.209138</v>
          </cell>
        </row>
        <row r="123">
          <cell r="M123">
            <v>4129.1586910000005</v>
          </cell>
        </row>
        <row r="125">
          <cell r="M125">
            <v>10310.653424</v>
          </cell>
        </row>
        <row r="126">
          <cell r="M126">
            <v>6352.999138000001</v>
          </cell>
        </row>
        <row r="127">
          <cell r="M127">
            <v>4865.9486910000005</v>
          </cell>
        </row>
        <row r="131">
          <cell r="M131">
            <v>684328.491037182</v>
          </cell>
        </row>
        <row r="136">
          <cell r="M136">
            <v>3366.44529101794</v>
          </cell>
        </row>
        <row r="137">
          <cell r="M137">
            <v>4301.07529101794</v>
          </cell>
        </row>
        <row r="138">
          <cell r="M138">
            <v>4551.97529101794</v>
          </cell>
        </row>
        <row r="139">
          <cell r="M139">
            <v>5288.76529101794</v>
          </cell>
        </row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  <row r="153">
          <cell r="M153">
            <v>684328.491037182</v>
          </cell>
        </row>
        <row r="158">
          <cell r="M158">
            <v>3235.21529101794</v>
          </cell>
        </row>
        <row r="159">
          <cell r="M159">
            <v>4169.84529101794</v>
          </cell>
        </row>
        <row r="160">
          <cell r="M160">
            <v>4420.74529101794</v>
          </cell>
        </row>
        <row r="161">
          <cell r="M161">
            <v>5157.535291017941</v>
          </cell>
        </row>
        <row r="164">
          <cell r="M164">
            <v>684328.491037182</v>
          </cell>
        </row>
        <row r="169">
          <cell r="M169">
            <v>3190.6052910179396</v>
          </cell>
        </row>
        <row r="170">
          <cell r="M170">
            <v>4125.23529101794</v>
          </cell>
        </row>
        <row r="171">
          <cell r="M171">
            <v>4376.13529101794</v>
          </cell>
        </row>
        <row r="172">
          <cell r="M172">
            <v>5112.92529101794</v>
          </cell>
        </row>
        <row r="176">
          <cell r="M176">
            <v>684328.491037182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1779.3352910179399</v>
          </cell>
        </row>
        <row r="184">
          <cell r="M184">
            <v>1915.01529101794</v>
          </cell>
        </row>
        <row r="185">
          <cell r="M185">
            <v>2003.9552910179398</v>
          </cell>
        </row>
        <row r="186">
          <cell r="M186">
            <v>2411.28529101794</v>
          </cell>
        </row>
        <row r="202">
          <cell r="M202">
            <v>684328.491037182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1648.1052910179399</v>
          </cell>
        </row>
        <row r="210">
          <cell r="M210">
            <v>1783.78529101794</v>
          </cell>
        </row>
        <row r="211">
          <cell r="M211">
            <v>1872.72529101794</v>
          </cell>
        </row>
        <row r="212">
          <cell r="M212">
            <v>2280.05529101794</v>
          </cell>
        </row>
        <row r="215">
          <cell r="M215">
            <v>684328.491037182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1603.49529101794</v>
          </cell>
        </row>
        <row r="223">
          <cell r="M223">
            <v>1739.1752910179398</v>
          </cell>
        </row>
        <row r="224">
          <cell r="M224">
            <v>1828.1152910179399</v>
          </cell>
        </row>
        <row r="225">
          <cell r="M225">
            <v>2235.44529101794</v>
          </cell>
        </row>
        <row r="229">
          <cell r="M229">
            <v>684328.491037182</v>
          </cell>
        </row>
        <row r="231">
          <cell r="M231">
            <v>919657.41</v>
          </cell>
        </row>
        <row r="233">
          <cell r="M233">
            <v>1659.9452910179398</v>
          </cell>
        </row>
        <row r="243">
          <cell r="M243">
            <v>684328.491037182</v>
          </cell>
        </row>
        <row r="245">
          <cell r="M245">
            <v>919657.41</v>
          </cell>
        </row>
        <row r="247">
          <cell r="M247">
            <v>1528.71529101794</v>
          </cell>
        </row>
        <row r="250">
          <cell r="M250">
            <v>684328.491037182</v>
          </cell>
        </row>
        <row r="252">
          <cell r="M252">
            <v>919657.41</v>
          </cell>
        </row>
        <row r="254">
          <cell r="M254">
            <v>1484.1052910179399</v>
          </cell>
        </row>
        <row r="258">
          <cell r="M258">
            <v>684328.491037182</v>
          </cell>
        </row>
        <row r="260">
          <cell r="M260">
            <v>173164.15</v>
          </cell>
        </row>
        <row r="262">
          <cell r="M262">
            <v>2428.27</v>
          </cell>
        </row>
        <row r="264">
          <cell r="M264">
            <v>1659.9452910179398</v>
          </cell>
        </row>
        <row r="276">
          <cell r="M276">
            <v>684328.491037182</v>
          </cell>
        </row>
        <row r="278">
          <cell r="M278">
            <v>173164.15</v>
          </cell>
        </row>
        <row r="280">
          <cell r="M280">
            <v>2428.27</v>
          </cell>
        </row>
        <row r="282">
          <cell r="M282">
            <v>1528.71529101794</v>
          </cell>
        </row>
        <row r="285">
          <cell r="M285">
            <v>684328.491037182</v>
          </cell>
        </row>
        <row r="287">
          <cell r="M287">
            <v>173164.15</v>
          </cell>
        </row>
        <row r="289">
          <cell r="M289">
            <v>2428.27</v>
          </cell>
        </row>
        <row r="291">
          <cell r="M291">
            <v>1484.1052910179399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2428.27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4" t="s">
        <v>44</v>
      </c>
      <c r="B2" s="94"/>
      <c r="C2" s="94"/>
      <c r="D2" s="94"/>
      <c r="E2" s="94"/>
      <c r="F2" s="94"/>
      <c r="G2" s="94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7" t="s">
        <v>0</v>
      </c>
      <c r="B4" s="87"/>
      <c r="C4" s="87"/>
      <c r="D4" s="87"/>
      <c r="E4" s="87"/>
      <c r="F4" s="87"/>
      <c r="G4" s="87"/>
    </row>
    <row r="5" spans="1:7" ht="14.25" customHeight="1">
      <c r="A5" s="80" t="s">
        <v>1</v>
      </c>
      <c r="B5" s="80"/>
      <c r="C5" s="80"/>
      <c r="D5" s="80"/>
      <c r="E5" s="80"/>
      <c r="F5" s="80"/>
      <c r="G5" s="80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6" t="s">
        <v>28</v>
      </c>
      <c r="B7" s="76"/>
      <c r="C7" s="76"/>
      <c r="D7" s="76"/>
      <c r="E7" s="76"/>
      <c r="F7" s="76"/>
      <c r="G7" s="76"/>
    </row>
    <row r="8" spans="1:11" ht="15" customHeight="1" thickBot="1">
      <c r="A8" s="49" t="s">
        <v>43</v>
      </c>
      <c r="B8" s="49"/>
      <c r="C8" s="49"/>
      <c r="D8" s="49"/>
      <c r="E8" s="49"/>
      <c r="F8" s="49"/>
      <c r="G8" s="49"/>
      <c r="H8" s="5"/>
      <c r="I8" s="5"/>
      <c r="J8" s="5"/>
      <c r="K8" s="5"/>
    </row>
    <row r="9" spans="1:7" ht="18.75" customHeight="1">
      <c r="A9" s="95" t="s">
        <v>2</v>
      </c>
      <c r="B9" s="96"/>
      <c r="C9" s="96"/>
      <c r="D9" s="96"/>
      <c r="E9" s="96"/>
      <c r="F9" s="96"/>
      <c r="G9" s="97"/>
    </row>
    <row r="10" spans="1:7" ht="12.75" customHeight="1">
      <c r="A10" s="83" t="s">
        <v>3</v>
      </c>
      <c r="B10" s="81"/>
      <c r="C10" s="81" t="s">
        <v>4</v>
      </c>
      <c r="D10" s="81"/>
      <c r="E10" s="81" t="s">
        <v>5</v>
      </c>
      <c r="F10" s="81"/>
      <c r="G10" s="6" t="s">
        <v>6</v>
      </c>
    </row>
    <row r="11" spans="1:7" ht="15.75" thickBot="1">
      <c r="A11" s="77">
        <f>'[1]Декабрь прогноз  '!$M$10</f>
        <v>4434.78</v>
      </c>
      <c r="B11" s="78"/>
      <c r="C11" s="79">
        <f>'[1]Декабрь прогноз  '!$M$11</f>
        <v>5369.405147888332</v>
      </c>
      <c r="D11" s="78"/>
      <c r="E11" s="79">
        <f>'[1]Декабрь прогноз  '!$M$12</f>
        <v>5620.305147888333</v>
      </c>
      <c r="F11" s="78"/>
      <c r="G11" s="7">
        <f>'[1]Декабрь прогноз  '!$M$13</f>
        <v>6357.095147888333</v>
      </c>
    </row>
    <row r="12" spans="1:7" ht="15" thickBot="1">
      <c r="A12" s="49" t="s">
        <v>8</v>
      </c>
      <c r="B12" s="49"/>
      <c r="C12" s="49"/>
      <c r="D12" s="49"/>
      <c r="E12" s="49"/>
      <c r="F12" s="49"/>
      <c r="G12" s="49"/>
    </row>
    <row r="13" spans="1:7" ht="15" customHeight="1">
      <c r="A13" s="82" t="s">
        <v>2</v>
      </c>
      <c r="B13" s="57"/>
      <c r="C13" s="57"/>
      <c r="D13" s="57"/>
      <c r="E13" s="57"/>
      <c r="F13" s="57"/>
      <c r="G13" s="58"/>
    </row>
    <row r="14" spans="1:7" ht="15" customHeight="1">
      <c r="A14" s="83" t="s">
        <v>3</v>
      </c>
      <c r="B14" s="81"/>
      <c r="C14" s="81" t="s">
        <v>4</v>
      </c>
      <c r="D14" s="81"/>
      <c r="E14" s="81" t="s">
        <v>5</v>
      </c>
      <c r="F14" s="81"/>
      <c r="G14" s="6" t="s">
        <v>6</v>
      </c>
    </row>
    <row r="15" spans="1:7" ht="14.25" customHeight="1" thickBot="1">
      <c r="A15" s="77">
        <f>'[1]Декабрь прогноз  '!$M$20</f>
        <v>4303.545147888332</v>
      </c>
      <c r="B15" s="78"/>
      <c r="C15" s="79">
        <f>'[1]Декабрь прогноз  '!$M$21</f>
        <v>5238.1751478883325</v>
      </c>
      <c r="D15" s="78"/>
      <c r="E15" s="79">
        <f>'[1]Декабрь прогноз  '!$M$22</f>
        <v>5489.075147888332</v>
      </c>
      <c r="F15" s="78"/>
      <c r="G15" s="7">
        <f>'[1]Декабрь прогноз  '!$M$23</f>
        <v>6225.865147888333</v>
      </c>
    </row>
    <row r="16" spans="1:7" ht="15" thickBot="1">
      <c r="A16" s="49" t="s">
        <v>9</v>
      </c>
      <c r="B16" s="49"/>
      <c r="C16" s="49"/>
      <c r="D16" s="49"/>
      <c r="E16" s="49"/>
      <c r="F16" s="49"/>
      <c r="G16" s="49"/>
    </row>
    <row r="17" spans="1:7" ht="15" customHeight="1">
      <c r="A17" s="82" t="s">
        <v>2</v>
      </c>
      <c r="B17" s="57"/>
      <c r="C17" s="57"/>
      <c r="D17" s="57"/>
      <c r="E17" s="57"/>
      <c r="F17" s="57"/>
      <c r="G17" s="58"/>
    </row>
    <row r="18" spans="1:7" ht="15" customHeight="1">
      <c r="A18" s="83" t="s">
        <v>3</v>
      </c>
      <c r="B18" s="81"/>
      <c r="C18" s="81" t="s">
        <v>4</v>
      </c>
      <c r="D18" s="81"/>
      <c r="E18" s="81" t="s">
        <v>5</v>
      </c>
      <c r="F18" s="81"/>
      <c r="G18" s="6" t="s">
        <v>6</v>
      </c>
    </row>
    <row r="19" spans="1:7" ht="15" customHeight="1" thickBot="1">
      <c r="A19" s="77">
        <f>'[1]Декабрь прогноз  '!$M$25</f>
        <v>4258.935147888332</v>
      </c>
      <c r="B19" s="78"/>
      <c r="C19" s="79">
        <f>'[1]Декабрь прогноз  '!$M$26</f>
        <v>5193.565147888332</v>
      </c>
      <c r="D19" s="78"/>
      <c r="E19" s="79">
        <f>'[1]Декабрь прогноз  '!$M$27</f>
        <v>5444.4651478883325</v>
      </c>
      <c r="F19" s="78"/>
      <c r="G19" s="7">
        <f>'[1]Декабрь прогноз  '!$M$28</f>
        <v>6181.255147888332</v>
      </c>
    </row>
    <row r="20" spans="1:8" ht="27.75" customHeight="1">
      <c r="A20" s="76" t="s">
        <v>42</v>
      </c>
      <c r="B20" s="76"/>
      <c r="C20" s="76"/>
      <c r="D20" s="76"/>
      <c r="E20" s="76"/>
      <c r="F20" s="76"/>
      <c r="G20" s="76"/>
      <c r="H20" s="5"/>
    </row>
    <row r="21" spans="1:8" ht="13.5" customHeight="1" thickBot="1">
      <c r="A21" s="49" t="s">
        <v>43</v>
      </c>
      <c r="B21" s="49"/>
      <c r="C21" s="49"/>
      <c r="D21" s="49"/>
      <c r="E21" s="49"/>
      <c r="F21" s="49"/>
      <c r="G21" s="49"/>
      <c r="H21" s="5"/>
    </row>
    <row r="22" spans="1:7" ht="13.5" customHeight="1" thickBot="1">
      <c r="A22" s="84">
        <f>'[1]Декабрь прогноз  '!$M$31</f>
        <v>2728.275147888332</v>
      </c>
      <c r="B22" s="85"/>
      <c r="C22" s="85"/>
      <c r="D22" s="85"/>
      <c r="E22" s="85"/>
      <c r="F22" s="85"/>
      <c r="G22" s="86"/>
    </row>
    <row r="23" spans="1:7" ht="15" thickBot="1">
      <c r="A23" s="49" t="s">
        <v>8</v>
      </c>
      <c r="B23" s="49"/>
      <c r="C23" s="49"/>
      <c r="D23" s="49"/>
      <c r="E23" s="49"/>
      <c r="F23" s="49"/>
      <c r="G23" s="49"/>
    </row>
    <row r="24" spans="1:7" ht="15.75" thickBot="1">
      <c r="A24" s="84">
        <f>'[1]Декабрь прогноз  '!$M$48</f>
        <v>2597.045147888332</v>
      </c>
      <c r="B24" s="85"/>
      <c r="C24" s="85"/>
      <c r="D24" s="85"/>
      <c r="E24" s="85"/>
      <c r="F24" s="85"/>
      <c r="G24" s="86"/>
    </row>
    <row r="25" spans="1:7" ht="15" thickBot="1">
      <c r="A25" s="49" t="s">
        <v>9</v>
      </c>
      <c r="B25" s="49"/>
      <c r="C25" s="49"/>
      <c r="D25" s="49"/>
      <c r="E25" s="49"/>
      <c r="F25" s="49"/>
      <c r="G25" s="49"/>
    </row>
    <row r="26" spans="1:7" ht="15.75" thickBot="1">
      <c r="A26" s="84">
        <f>'[1]Декабрь прогноз  '!$M$50</f>
        <v>2552.4351478883323</v>
      </c>
      <c r="B26" s="85"/>
      <c r="C26" s="85"/>
      <c r="D26" s="85"/>
      <c r="E26" s="85"/>
      <c r="F26" s="85"/>
      <c r="G26" s="86"/>
    </row>
    <row r="27" spans="1:7" ht="43.5" customHeight="1" thickBot="1">
      <c r="A27" s="76" t="s">
        <v>29</v>
      </c>
      <c r="B27" s="76"/>
      <c r="C27" s="76"/>
      <c r="D27" s="76"/>
      <c r="E27" s="76"/>
      <c r="F27" s="76"/>
      <c r="G27" s="76"/>
    </row>
    <row r="28" spans="1:7" ht="15.75" customHeight="1" thickBot="1">
      <c r="A28" s="98">
        <f>'[1]Декабрь прогноз  '!$M$52</f>
        <v>3099.505147888332</v>
      </c>
      <c r="B28" s="99"/>
      <c r="C28" s="99"/>
      <c r="D28" s="99"/>
      <c r="E28" s="99"/>
      <c r="F28" s="99"/>
      <c r="G28" s="10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87" t="s">
        <v>10</v>
      </c>
      <c r="B30" s="87"/>
      <c r="C30" s="87"/>
      <c r="D30" s="87"/>
      <c r="E30" s="87"/>
      <c r="F30" s="87"/>
      <c r="G30" s="87"/>
    </row>
    <row r="31" spans="1:7" ht="18" customHeight="1">
      <c r="A31" s="80" t="s">
        <v>11</v>
      </c>
      <c r="B31" s="80"/>
      <c r="C31" s="80"/>
      <c r="D31" s="80"/>
      <c r="E31" s="80"/>
      <c r="F31" s="80"/>
      <c r="G31" s="80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76" t="s">
        <v>30</v>
      </c>
      <c r="B33" s="76"/>
      <c r="C33" s="76"/>
      <c r="D33" s="76"/>
      <c r="E33" s="76"/>
      <c r="F33" s="76"/>
      <c r="G33" s="76"/>
    </row>
    <row r="34" spans="1:11" ht="15" customHeight="1" thickBot="1">
      <c r="A34" s="49" t="s">
        <v>43</v>
      </c>
      <c r="B34" s="49"/>
      <c r="C34" s="49"/>
      <c r="D34" s="49"/>
      <c r="E34" s="49"/>
      <c r="F34" s="49"/>
      <c r="G34" s="49"/>
      <c r="H34" s="5"/>
      <c r="I34" s="5"/>
      <c r="J34" s="5"/>
      <c r="K34" s="5"/>
    </row>
    <row r="35" spans="1:7" ht="15">
      <c r="A35" s="50" t="s">
        <v>12</v>
      </c>
      <c r="B35" s="51"/>
      <c r="C35" s="52"/>
      <c r="D35" s="56" t="s">
        <v>2</v>
      </c>
      <c r="E35" s="57"/>
      <c r="F35" s="57"/>
      <c r="G35" s="58"/>
    </row>
    <row r="36" spans="1:7" ht="15">
      <c r="A36" s="53"/>
      <c r="B36" s="54"/>
      <c r="C36" s="55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36" t="s">
        <v>13</v>
      </c>
      <c r="B37" s="42"/>
      <c r="C37" s="43"/>
      <c r="D37" s="12">
        <f>'[1]Декабрь прогноз  '!$M$62</f>
        <v>8564.173424</v>
      </c>
      <c r="E37" s="12">
        <f>'[1]Декабрь прогноз  '!$M$66</f>
        <v>9498.803424</v>
      </c>
      <c r="F37" s="12">
        <f>'[1]Декабрь прогноз  '!$M$70</f>
        <v>9749.703424</v>
      </c>
      <c r="G37" s="13">
        <f>'[1]Декабрь прогноз  '!$M$74</f>
        <v>10486.493424</v>
      </c>
    </row>
    <row r="38" spans="1:7" ht="15">
      <c r="A38" s="36" t="s">
        <v>14</v>
      </c>
      <c r="B38" s="42"/>
      <c r="C38" s="43"/>
      <c r="D38" s="12">
        <f>'[1]Декабрь прогноз  '!$M$63</f>
        <v>4606.519138</v>
      </c>
      <c r="E38" s="12">
        <f>'[1]Декабрь прогноз  '!$M$67</f>
        <v>5541.149138000001</v>
      </c>
      <c r="F38" s="12">
        <f>'[1]Декабрь прогноз  '!$M$71</f>
        <v>5792.049138</v>
      </c>
      <c r="G38" s="13">
        <f>'[1]Декабрь прогноз  '!$M$75</f>
        <v>6528.839138000001</v>
      </c>
    </row>
    <row r="39" spans="1:7" ht="15.75" thickBot="1">
      <c r="A39" s="30" t="s">
        <v>15</v>
      </c>
      <c r="B39" s="31"/>
      <c r="C39" s="32"/>
      <c r="D39" s="14">
        <f>'[1]Декабрь прогноз  '!$M$64</f>
        <v>3119.468691</v>
      </c>
      <c r="E39" s="14">
        <f>'[1]Декабрь прогноз  '!$M$68</f>
        <v>4054.098691</v>
      </c>
      <c r="F39" s="14">
        <f>'[1]Декабрь прогноз  '!$M$72</f>
        <v>4304.998691000001</v>
      </c>
      <c r="G39" s="15">
        <f>'[1]Декабрь прогноз  '!$M$76</f>
        <v>5041.788691000001</v>
      </c>
    </row>
    <row r="40" spans="1:7" ht="15" thickBot="1">
      <c r="A40" s="49" t="s">
        <v>8</v>
      </c>
      <c r="B40" s="49"/>
      <c r="C40" s="49"/>
      <c r="D40" s="49"/>
      <c r="E40" s="49"/>
      <c r="F40" s="49"/>
      <c r="G40" s="49"/>
    </row>
    <row r="41" spans="1:7" ht="15">
      <c r="A41" s="50" t="s">
        <v>12</v>
      </c>
      <c r="B41" s="51"/>
      <c r="C41" s="52"/>
      <c r="D41" s="56" t="s">
        <v>2</v>
      </c>
      <c r="E41" s="57"/>
      <c r="F41" s="57"/>
      <c r="G41" s="58"/>
    </row>
    <row r="42" spans="1:7" ht="15">
      <c r="A42" s="53"/>
      <c r="B42" s="54"/>
      <c r="C42" s="55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36" t="s">
        <v>13</v>
      </c>
      <c r="B43" s="42"/>
      <c r="C43" s="43"/>
      <c r="D43" s="12">
        <f>'[1]Декабрь прогноз  '!$M$96</f>
        <v>8432.943424</v>
      </c>
      <c r="E43" s="12">
        <f>'[1]Декабрь прогноз  '!$M$100</f>
        <v>9367.573424</v>
      </c>
      <c r="F43" s="12">
        <f>'[1]Декабрь прогноз  '!$M$104</f>
        <v>9618.473424</v>
      </c>
      <c r="G43" s="13">
        <f>'[1]Декабрь прогноз  '!$M$108</f>
        <v>10355.263424</v>
      </c>
    </row>
    <row r="44" spans="1:7" ht="15">
      <c r="A44" s="36" t="s">
        <v>14</v>
      </c>
      <c r="B44" s="42"/>
      <c r="C44" s="43"/>
      <c r="D44" s="12">
        <f>'[1]Декабрь прогноз  '!$M$97</f>
        <v>4475.289138</v>
      </c>
      <c r="E44" s="12">
        <f>'[1]Декабрь прогноз  '!$M$101</f>
        <v>5409.919138000001</v>
      </c>
      <c r="F44" s="12">
        <f>'[1]Декабрь прогноз  '!$M$105</f>
        <v>5660.819138000001</v>
      </c>
      <c r="G44" s="13">
        <f>'[1]Декабрь прогноз  '!$M$109</f>
        <v>6397.609138000001</v>
      </c>
    </row>
    <row r="45" spans="1:7" ht="15.75" thickBot="1">
      <c r="A45" s="30" t="s">
        <v>15</v>
      </c>
      <c r="B45" s="31"/>
      <c r="C45" s="32"/>
      <c r="D45" s="14">
        <f>'[1]Декабрь прогноз  '!$M$98</f>
        <v>2988.238691</v>
      </c>
      <c r="E45" s="14">
        <f>'[1]Декабрь прогноз  '!$M$102</f>
        <v>3922.8686910000006</v>
      </c>
      <c r="F45" s="14">
        <f>'[1]Декабрь прогноз  '!$M$106</f>
        <v>4173.768691</v>
      </c>
      <c r="G45" s="15">
        <f>'[1]Декабрь прогноз  '!$M$110</f>
        <v>4910.558691</v>
      </c>
    </row>
    <row r="46" spans="1:7" ht="15" thickBot="1">
      <c r="A46" s="49" t="s">
        <v>9</v>
      </c>
      <c r="B46" s="49"/>
      <c r="C46" s="49"/>
      <c r="D46" s="49"/>
      <c r="E46" s="49"/>
      <c r="F46" s="49"/>
      <c r="G46" s="49"/>
    </row>
    <row r="47" spans="1:7" ht="15">
      <c r="A47" s="50" t="s">
        <v>12</v>
      </c>
      <c r="B47" s="51"/>
      <c r="C47" s="52"/>
      <c r="D47" s="56" t="s">
        <v>2</v>
      </c>
      <c r="E47" s="57"/>
      <c r="F47" s="57"/>
      <c r="G47" s="58"/>
    </row>
    <row r="48" spans="1:7" ht="15">
      <c r="A48" s="53"/>
      <c r="B48" s="54"/>
      <c r="C48" s="55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36" t="s">
        <v>13</v>
      </c>
      <c r="B49" s="42"/>
      <c r="C49" s="43"/>
      <c r="D49" s="12">
        <f>'[1]Декабрь прогноз  '!$M$113</f>
        <v>8388.333424</v>
      </c>
      <c r="E49" s="12">
        <f>'[1]Декабрь прогноз  '!$M$117</f>
        <v>9322.963424</v>
      </c>
      <c r="F49" s="12">
        <f>'[1]Декабрь прогноз  '!$M$121</f>
        <v>9573.863424</v>
      </c>
      <c r="G49" s="13">
        <f>'[1]Декабрь прогноз  '!$M$125</f>
        <v>10310.653424</v>
      </c>
    </row>
    <row r="50" spans="1:7" ht="15">
      <c r="A50" s="36" t="s">
        <v>14</v>
      </c>
      <c r="B50" s="42"/>
      <c r="C50" s="43"/>
      <c r="D50" s="12">
        <f>'[1]Декабрь прогноз  '!$M$114</f>
        <v>4430.679138</v>
      </c>
      <c r="E50" s="12">
        <f>'[1]Декабрь прогноз  '!$M$118</f>
        <v>5365.3091380000005</v>
      </c>
      <c r="F50" s="12">
        <f>'[1]Декабрь прогноз  '!$M$122</f>
        <v>5616.209138</v>
      </c>
      <c r="G50" s="13">
        <f>'[1]Декабрь прогноз  '!$M$126</f>
        <v>6352.999138000001</v>
      </c>
    </row>
    <row r="51" spans="1:7" ht="15.75" thickBot="1">
      <c r="A51" s="30" t="s">
        <v>15</v>
      </c>
      <c r="B51" s="31"/>
      <c r="C51" s="32"/>
      <c r="D51" s="14">
        <f>'[1]Декабрь прогноз  '!$M$115</f>
        <v>2943.628691</v>
      </c>
      <c r="E51" s="14">
        <f>'[1]Декабрь прогноз  '!$M$119</f>
        <v>3878.258691</v>
      </c>
      <c r="F51" s="14">
        <f>'[1]Декабрь прогноз  '!$M$123</f>
        <v>4129.1586910000005</v>
      </c>
      <c r="G51" s="15">
        <f>'[1]Декабрь прогноз  '!$M$127</f>
        <v>4865.9486910000005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75" t="s">
        <v>18</v>
      </c>
      <c r="B53" s="75"/>
      <c r="C53" s="75"/>
      <c r="D53" s="75"/>
      <c r="E53" s="75"/>
      <c r="F53" s="75"/>
      <c r="G53" s="75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76" t="s">
        <v>31</v>
      </c>
      <c r="B55" s="76"/>
      <c r="C55" s="76"/>
      <c r="D55" s="76"/>
      <c r="E55" s="76"/>
      <c r="F55" s="76"/>
      <c r="G55" s="76"/>
    </row>
    <row r="56" spans="1:11" ht="15" customHeight="1" thickBot="1">
      <c r="A56" s="49" t="s">
        <v>43</v>
      </c>
      <c r="B56" s="49"/>
      <c r="C56" s="49"/>
      <c r="D56" s="49"/>
      <c r="E56" s="49"/>
      <c r="F56" s="49"/>
      <c r="G56" s="49"/>
      <c r="H56" s="5"/>
      <c r="I56" s="5"/>
      <c r="J56" s="5"/>
      <c r="K56" s="5"/>
    </row>
    <row r="57" spans="1:7" ht="15" customHeight="1">
      <c r="A57" s="50" t="s">
        <v>33</v>
      </c>
      <c r="B57" s="51"/>
      <c r="C57" s="52"/>
      <c r="D57" s="56" t="s">
        <v>2</v>
      </c>
      <c r="E57" s="57"/>
      <c r="F57" s="57"/>
      <c r="G57" s="58"/>
    </row>
    <row r="58" spans="1:7" ht="15">
      <c r="A58" s="53"/>
      <c r="B58" s="54"/>
      <c r="C58" s="55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36" t="s">
        <v>19</v>
      </c>
      <c r="B59" s="42"/>
      <c r="C59" s="43"/>
      <c r="D59" s="12">
        <f>'[1]Декабрь прогноз  '!$M$131</f>
        <v>684328.491037182</v>
      </c>
      <c r="E59" s="12">
        <f>'[1]Декабрь прогноз  '!$M$131</f>
        <v>684328.491037182</v>
      </c>
      <c r="F59" s="12">
        <f>'[1]Декабрь прогноз  '!$M$131</f>
        <v>684328.491037182</v>
      </c>
      <c r="G59" s="12">
        <f>'[1]Декабрь прогноз  '!$M$131</f>
        <v>684328.491037182</v>
      </c>
    </row>
    <row r="60" spans="1:7" ht="15.75" thickBot="1">
      <c r="A60" s="30" t="s">
        <v>20</v>
      </c>
      <c r="B60" s="31"/>
      <c r="C60" s="32"/>
      <c r="D60" s="14">
        <f>'[1]Декабрь прогноз  '!$M$136</f>
        <v>3366.44529101794</v>
      </c>
      <c r="E60" s="14">
        <f>'[1]Декабрь прогноз  '!$M$137</f>
        <v>4301.07529101794</v>
      </c>
      <c r="F60" s="14">
        <f>'[1]Декабрь прогноз  '!$M$138</f>
        <v>4551.97529101794</v>
      </c>
      <c r="G60" s="15">
        <f>'[1]Декабрь прогноз  '!$M$139</f>
        <v>5288.76529101794</v>
      </c>
    </row>
    <row r="61" spans="1:7" ht="15" hidden="1" thickBot="1">
      <c r="A61" s="49" t="s">
        <v>7</v>
      </c>
      <c r="B61" s="49"/>
      <c r="C61" s="49"/>
      <c r="D61" s="49"/>
      <c r="E61" s="49"/>
      <c r="F61" s="49"/>
      <c r="G61" s="49"/>
    </row>
    <row r="62" spans="1:7" ht="15" customHeight="1" hidden="1">
      <c r="A62" s="50" t="s">
        <v>33</v>
      </c>
      <c r="B62" s="51"/>
      <c r="C62" s="52"/>
      <c r="D62" s="56" t="s">
        <v>2</v>
      </c>
      <c r="E62" s="57"/>
      <c r="F62" s="57"/>
      <c r="G62" s="58"/>
    </row>
    <row r="63" spans="1:7" ht="15" hidden="1">
      <c r="A63" s="53"/>
      <c r="B63" s="54"/>
      <c r="C63" s="55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36" t="s">
        <v>19</v>
      </c>
      <c r="B64" s="42"/>
      <c r="C64" s="43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30" t="s">
        <v>20</v>
      </c>
      <c r="B65" s="31"/>
      <c r="C65" s="32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9" t="s">
        <v>8</v>
      </c>
      <c r="B66" s="49"/>
      <c r="C66" s="49"/>
      <c r="D66" s="49"/>
      <c r="E66" s="49"/>
      <c r="F66" s="49"/>
      <c r="G66" s="49"/>
    </row>
    <row r="67" spans="1:7" ht="15" customHeight="1">
      <c r="A67" s="50" t="s">
        <v>33</v>
      </c>
      <c r="B67" s="51"/>
      <c r="C67" s="52"/>
      <c r="D67" s="56" t="s">
        <v>2</v>
      </c>
      <c r="E67" s="57"/>
      <c r="F67" s="57"/>
      <c r="G67" s="58"/>
    </row>
    <row r="68" spans="1:7" ht="15">
      <c r="A68" s="53"/>
      <c r="B68" s="54"/>
      <c r="C68" s="55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36" t="s">
        <v>19</v>
      </c>
      <c r="B69" s="42"/>
      <c r="C69" s="43"/>
      <c r="D69" s="12">
        <f>'[1]Декабрь прогноз  '!$M$153</f>
        <v>684328.491037182</v>
      </c>
      <c r="E69" s="12">
        <f>'[1]Декабрь прогноз  '!$M$153</f>
        <v>684328.491037182</v>
      </c>
      <c r="F69" s="12">
        <f>'[1]Декабрь прогноз  '!$M$153</f>
        <v>684328.491037182</v>
      </c>
      <c r="G69" s="12">
        <f>'[1]Декабрь прогноз  '!$M$153</f>
        <v>684328.491037182</v>
      </c>
    </row>
    <row r="70" spans="1:7" ht="15.75" customHeight="1" thickBot="1">
      <c r="A70" s="30" t="s">
        <v>20</v>
      </c>
      <c r="B70" s="31"/>
      <c r="C70" s="32"/>
      <c r="D70" s="14">
        <f>'[1]Декабрь прогноз  '!$M$158</f>
        <v>3235.21529101794</v>
      </c>
      <c r="E70" s="14">
        <f>'[1]Декабрь прогноз  '!$M$159</f>
        <v>4169.84529101794</v>
      </c>
      <c r="F70" s="14">
        <f>'[1]Декабрь прогноз  '!$M$160</f>
        <v>4420.74529101794</v>
      </c>
      <c r="G70" s="15">
        <f>'[1]Декабрь прогноз  '!$M$161</f>
        <v>5157.535291017941</v>
      </c>
    </row>
    <row r="71" spans="1:7" ht="15" thickBot="1">
      <c r="A71" s="49" t="s">
        <v>9</v>
      </c>
      <c r="B71" s="49"/>
      <c r="C71" s="49"/>
      <c r="D71" s="49"/>
      <c r="E71" s="49"/>
      <c r="F71" s="49"/>
      <c r="G71" s="49"/>
    </row>
    <row r="72" spans="1:7" ht="15" customHeight="1">
      <c r="A72" s="50" t="s">
        <v>33</v>
      </c>
      <c r="B72" s="51"/>
      <c r="C72" s="52"/>
      <c r="D72" s="56" t="s">
        <v>2</v>
      </c>
      <c r="E72" s="57"/>
      <c r="F72" s="57"/>
      <c r="G72" s="58"/>
    </row>
    <row r="73" spans="1:7" ht="15">
      <c r="A73" s="53"/>
      <c r="B73" s="54"/>
      <c r="C73" s="55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36" t="s">
        <v>19</v>
      </c>
      <c r="B74" s="42"/>
      <c r="C74" s="43"/>
      <c r="D74" s="12">
        <f>'[1]Декабрь прогноз  '!$M$164</f>
        <v>684328.491037182</v>
      </c>
      <c r="E74" s="12">
        <f>'[1]Декабрь прогноз  '!$M$164</f>
        <v>684328.491037182</v>
      </c>
      <c r="F74" s="12">
        <f>'[1]Декабрь прогноз  '!$M$164</f>
        <v>684328.491037182</v>
      </c>
      <c r="G74" s="12">
        <f>'[1]Декабрь прогноз  '!$M$164</f>
        <v>684328.491037182</v>
      </c>
    </row>
    <row r="75" spans="1:7" ht="15.75" customHeight="1" thickBot="1">
      <c r="A75" s="30" t="s">
        <v>20</v>
      </c>
      <c r="B75" s="31"/>
      <c r="C75" s="32"/>
      <c r="D75" s="14">
        <f>'[1]Декабрь прогноз  '!$M$169</f>
        <v>3190.6052910179396</v>
      </c>
      <c r="E75" s="14">
        <f>'[1]Декабрь прогноз  '!$M$170</f>
        <v>4125.23529101794</v>
      </c>
      <c r="F75" s="14">
        <f>'[1]Декабрь прогноз  '!$M$171</f>
        <v>4376.13529101794</v>
      </c>
      <c r="G75" s="15">
        <f>'[1]Декабрь прогноз  '!$M$172</f>
        <v>5112.92529101794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75" t="s">
        <v>21</v>
      </c>
      <c r="B77" s="75"/>
      <c r="C77" s="75"/>
      <c r="D77" s="75"/>
      <c r="E77" s="75"/>
      <c r="F77" s="75"/>
      <c r="G77" s="75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76" t="s">
        <v>32</v>
      </c>
      <c r="B79" s="76"/>
      <c r="C79" s="76"/>
      <c r="D79" s="76"/>
      <c r="E79" s="76"/>
      <c r="F79" s="76"/>
      <c r="G79" s="76"/>
    </row>
    <row r="80" spans="1:11" ht="15" customHeight="1" thickBot="1">
      <c r="A80" s="49" t="s">
        <v>43</v>
      </c>
      <c r="B80" s="49"/>
      <c r="C80" s="49"/>
      <c r="D80" s="49"/>
      <c r="E80" s="49"/>
      <c r="F80" s="49"/>
      <c r="G80" s="49"/>
      <c r="H80" s="5"/>
      <c r="I80" s="5"/>
      <c r="J80" s="5"/>
      <c r="K80" s="5"/>
    </row>
    <row r="81" spans="1:7" ht="15">
      <c r="A81" s="50" t="s">
        <v>33</v>
      </c>
      <c r="B81" s="51"/>
      <c r="C81" s="52"/>
      <c r="D81" s="56" t="s">
        <v>2</v>
      </c>
      <c r="E81" s="57"/>
      <c r="F81" s="57"/>
      <c r="G81" s="58"/>
    </row>
    <row r="82" spans="1:7" ht="15">
      <c r="A82" s="53"/>
      <c r="B82" s="54"/>
      <c r="C82" s="55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36" t="s">
        <v>19</v>
      </c>
      <c r="B83" s="42"/>
      <c r="C83" s="43"/>
      <c r="D83" s="12">
        <f>'[1]Декабрь прогноз  '!$M$176</f>
        <v>684328.491037182</v>
      </c>
      <c r="E83" s="12">
        <f>'[1]Декабрь прогноз  '!$M$176</f>
        <v>684328.491037182</v>
      </c>
      <c r="F83" s="12">
        <f>'[1]Декабрь прогноз  '!$M$176</f>
        <v>684328.491037182</v>
      </c>
      <c r="G83" s="12">
        <f>'[1]Декабрь прогноз  '!$M$176</f>
        <v>684328.491037182</v>
      </c>
    </row>
    <row r="84" spans="1:7" ht="15">
      <c r="A84" s="36" t="s">
        <v>22</v>
      </c>
      <c r="B84" s="42"/>
      <c r="C84" s="43"/>
      <c r="D84" s="12">
        <f>'[1]Декабрь прогноз  '!$M$178</f>
        <v>919657.41</v>
      </c>
      <c r="E84" s="12">
        <f>'[1]Декабрь прогноз  '!$M$179</f>
        <v>908336.79</v>
      </c>
      <c r="F84" s="12">
        <f>'[1]Декабрь прогноз  '!$M$180</f>
        <v>1023474.94</v>
      </c>
      <c r="G84" s="13">
        <f>'[1]Декабрь прогноз  '!$M$181</f>
        <v>1059432.68</v>
      </c>
    </row>
    <row r="85" spans="1:7" ht="15.75" customHeight="1" thickBot="1">
      <c r="A85" s="30" t="s">
        <v>20</v>
      </c>
      <c r="B85" s="31"/>
      <c r="C85" s="32"/>
      <c r="D85" s="14">
        <f>'[1]Декабрь прогноз  '!$M$183</f>
        <v>1779.3352910179399</v>
      </c>
      <c r="E85" s="14">
        <f>'[1]Декабрь прогноз  '!$M$184</f>
        <v>1915.01529101794</v>
      </c>
      <c r="F85" s="14">
        <f>'[1]Декабрь прогноз  '!$M$185</f>
        <v>2003.9552910179398</v>
      </c>
      <c r="G85" s="15">
        <f>'[1]Декабрь прогноз  '!$M$186</f>
        <v>2411.28529101794</v>
      </c>
    </row>
    <row r="86" spans="1:7" ht="15" thickBot="1">
      <c r="A86" s="49" t="s">
        <v>8</v>
      </c>
      <c r="B86" s="49"/>
      <c r="C86" s="49"/>
      <c r="D86" s="49"/>
      <c r="E86" s="49"/>
      <c r="F86" s="49"/>
      <c r="G86" s="49"/>
    </row>
    <row r="87" spans="1:7" ht="15" customHeight="1">
      <c r="A87" s="50" t="s">
        <v>33</v>
      </c>
      <c r="B87" s="51"/>
      <c r="C87" s="52"/>
      <c r="D87" s="56" t="s">
        <v>2</v>
      </c>
      <c r="E87" s="57"/>
      <c r="F87" s="57"/>
      <c r="G87" s="58"/>
    </row>
    <row r="88" spans="1:7" ht="15" customHeight="1">
      <c r="A88" s="53"/>
      <c r="B88" s="54"/>
      <c r="C88" s="55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36" t="s">
        <v>19</v>
      </c>
      <c r="B89" s="42"/>
      <c r="C89" s="43"/>
      <c r="D89" s="12">
        <f>'[1]Декабрь прогноз  '!$M$202</f>
        <v>684328.491037182</v>
      </c>
      <c r="E89" s="12">
        <f>'[1]Декабрь прогноз  '!$M$202</f>
        <v>684328.491037182</v>
      </c>
      <c r="F89" s="12">
        <f>'[1]Декабрь прогноз  '!$M$202</f>
        <v>684328.491037182</v>
      </c>
      <c r="G89" s="12">
        <f>'[1]Декабрь прогноз  '!$M$202</f>
        <v>684328.491037182</v>
      </c>
    </row>
    <row r="90" spans="1:7" ht="15" customHeight="1">
      <c r="A90" s="36" t="s">
        <v>22</v>
      </c>
      <c r="B90" s="42"/>
      <c r="C90" s="43"/>
      <c r="D90" s="12">
        <f>'[1]Декабрь прогноз  '!$M$204</f>
        <v>919657.41</v>
      </c>
      <c r="E90" s="12">
        <f>'[1]Декабрь прогноз  '!$M$205</f>
        <v>908336.79</v>
      </c>
      <c r="F90" s="12">
        <f>'[1]Декабрь прогноз  '!$M$206</f>
        <v>1023474.94</v>
      </c>
      <c r="G90" s="13">
        <f>'[1]Декабрь прогноз  '!$M$207</f>
        <v>1059432.68</v>
      </c>
    </row>
    <row r="91" spans="1:7" ht="15.75" customHeight="1" thickBot="1">
      <c r="A91" s="30" t="s">
        <v>20</v>
      </c>
      <c r="B91" s="31"/>
      <c r="C91" s="32"/>
      <c r="D91" s="14">
        <f>'[1]Декабрь прогноз  '!$M$209</f>
        <v>1648.1052910179399</v>
      </c>
      <c r="E91" s="14">
        <f>'[1]Декабрь прогноз  '!$M$210</f>
        <v>1783.78529101794</v>
      </c>
      <c r="F91" s="14">
        <f>'[1]Декабрь прогноз  '!$M$211</f>
        <v>1872.72529101794</v>
      </c>
      <c r="G91" s="15">
        <f>'[1]Декабрь прогноз  '!$M$212</f>
        <v>2280.05529101794</v>
      </c>
    </row>
    <row r="92" spans="1:7" ht="15" thickBot="1">
      <c r="A92" s="49" t="s">
        <v>9</v>
      </c>
      <c r="B92" s="49"/>
      <c r="C92" s="49"/>
      <c r="D92" s="49"/>
      <c r="E92" s="49"/>
      <c r="F92" s="49"/>
      <c r="G92" s="49"/>
    </row>
    <row r="93" spans="1:7" ht="15" customHeight="1">
      <c r="A93" s="50" t="s">
        <v>33</v>
      </c>
      <c r="B93" s="51"/>
      <c r="C93" s="52"/>
      <c r="D93" s="56" t="s">
        <v>2</v>
      </c>
      <c r="E93" s="57"/>
      <c r="F93" s="57"/>
      <c r="G93" s="58"/>
    </row>
    <row r="94" spans="1:7" ht="15">
      <c r="A94" s="53"/>
      <c r="B94" s="54"/>
      <c r="C94" s="55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36" t="s">
        <v>19</v>
      </c>
      <c r="B95" s="42"/>
      <c r="C95" s="43"/>
      <c r="D95" s="12">
        <f>'[1]Декабрь прогноз  '!$M$215</f>
        <v>684328.491037182</v>
      </c>
      <c r="E95" s="12">
        <f>'[1]Декабрь прогноз  '!$M$215</f>
        <v>684328.491037182</v>
      </c>
      <c r="F95" s="12">
        <f>'[1]Декабрь прогноз  '!$M$215</f>
        <v>684328.491037182</v>
      </c>
      <c r="G95" s="12">
        <f>'[1]Декабрь прогноз  '!$M$215</f>
        <v>684328.491037182</v>
      </c>
    </row>
    <row r="96" spans="1:7" ht="15" customHeight="1">
      <c r="A96" s="36" t="s">
        <v>22</v>
      </c>
      <c r="B96" s="42"/>
      <c r="C96" s="43"/>
      <c r="D96" s="12">
        <f>'[1]Декабрь прогноз  '!$M$217</f>
        <v>919657.41</v>
      </c>
      <c r="E96" s="12">
        <f>'[1]Декабрь прогноз  '!$M$218</f>
        <v>908336.79</v>
      </c>
      <c r="F96" s="12">
        <f>'[1]Декабрь прогноз  '!$M$219</f>
        <v>1023474.94</v>
      </c>
      <c r="G96" s="13">
        <f>'[1]Декабрь прогноз  '!$M$220</f>
        <v>1059432.68</v>
      </c>
    </row>
    <row r="97" spans="1:7" ht="15.75" customHeight="1" thickBot="1">
      <c r="A97" s="30" t="s">
        <v>20</v>
      </c>
      <c r="B97" s="31"/>
      <c r="C97" s="32"/>
      <c r="D97" s="14">
        <f>'[1]Декабрь прогноз  '!$M$222</f>
        <v>1603.49529101794</v>
      </c>
      <c r="E97" s="14">
        <f>'[1]Декабрь прогноз  '!$M$223</f>
        <v>1739.1752910179398</v>
      </c>
      <c r="F97" s="14">
        <f>'[1]Декабрь прогноз  '!$M$224</f>
        <v>1828.1152910179399</v>
      </c>
      <c r="G97" s="15">
        <f>'[1]Декабрь прогноз  '!$M$225</f>
        <v>2235.44529101794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76" t="s">
        <v>34</v>
      </c>
      <c r="B99" s="76"/>
      <c r="C99" s="76"/>
      <c r="D99" s="76"/>
      <c r="E99" s="76"/>
      <c r="F99" s="76"/>
      <c r="G99" s="76"/>
    </row>
    <row r="100" spans="1:11" ht="15" customHeight="1" thickBot="1">
      <c r="A100" s="49" t="s">
        <v>43</v>
      </c>
      <c r="B100" s="49"/>
      <c r="C100" s="49"/>
      <c r="D100" s="49"/>
      <c r="E100" s="49"/>
      <c r="F100" s="49"/>
      <c r="G100" s="49"/>
      <c r="H100" s="5"/>
      <c r="I100" s="5"/>
      <c r="J100" s="5"/>
      <c r="K100" s="5"/>
    </row>
    <row r="101" spans="1:7" ht="15" customHeight="1">
      <c r="A101" s="50" t="s">
        <v>33</v>
      </c>
      <c r="B101" s="51"/>
      <c r="C101" s="52"/>
      <c r="D101" s="56" t="s">
        <v>2</v>
      </c>
      <c r="E101" s="57"/>
      <c r="F101" s="57"/>
      <c r="G101" s="58"/>
    </row>
    <row r="102" spans="1:7" ht="15">
      <c r="A102" s="53"/>
      <c r="B102" s="54"/>
      <c r="C102" s="55"/>
      <c r="D102" s="39" t="s">
        <v>3</v>
      </c>
      <c r="E102" s="44"/>
      <c r="F102" s="44"/>
      <c r="G102" s="45"/>
    </row>
    <row r="103" spans="1:7" ht="15">
      <c r="A103" s="36" t="s">
        <v>19</v>
      </c>
      <c r="B103" s="42"/>
      <c r="C103" s="43"/>
      <c r="D103" s="39">
        <f>'[1]Декабрь прогноз  '!$M$229</f>
        <v>684328.491037182</v>
      </c>
      <c r="E103" s="44"/>
      <c r="F103" s="44"/>
      <c r="G103" s="45"/>
    </row>
    <row r="104" spans="1:7" ht="15">
      <c r="A104" s="36" t="s">
        <v>22</v>
      </c>
      <c r="B104" s="42"/>
      <c r="C104" s="43"/>
      <c r="D104" s="39">
        <f>'[1]Декабрь прогноз  '!$M$231</f>
        <v>919657.41</v>
      </c>
      <c r="E104" s="44"/>
      <c r="F104" s="44"/>
      <c r="G104" s="45"/>
    </row>
    <row r="105" spans="1:7" ht="15.75" customHeight="1" thickBot="1">
      <c r="A105" s="30" t="s">
        <v>20</v>
      </c>
      <c r="B105" s="31"/>
      <c r="C105" s="32"/>
      <c r="D105" s="33">
        <f>'[1]Декабрь прогноз  '!$M$233</f>
        <v>1659.9452910179398</v>
      </c>
      <c r="E105" s="34"/>
      <c r="F105" s="34"/>
      <c r="G105" s="35"/>
    </row>
    <row r="106" spans="1:7" ht="15" thickBot="1">
      <c r="A106" s="49" t="s">
        <v>8</v>
      </c>
      <c r="B106" s="49"/>
      <c r="C106" s="49"/>
      <c r="D106" s="49"/>
      <c r="E106" s="49"/>
      <c r="F106" s="49"/>
      <c r="G106" s="49"/>
    </row>
    <row r="107" spans="1:7" ht="15" customHeight="1">
      <c r="A107" s="50" t="s">
        <v>33</v>
      </c>
      <c r="B107" s="51"/>
      <c r="C107" s="52"/>
      <c r="D107" s="56" t="s">
        <v>2</v>
      </c>
      <c r="E107" s="57"/>
      <c r="F107" s="57"/>
      <c r="G107" s="58"/>
    </row>
    <row r="108" spans="1:7" ht="15" customHeight="1">
      <c r="A108" s="53"/>
      <c r="B108" s="54"/>
      <c r="C108" s="55"/>
      <c r="D108" s="39" t="s">
        <v>3</v>
      </c>
      <c r="E108" s="44" t="s">
        <v>4</v>
      </c>
      <c r="F108" s="44" t="s">
        <v>5</v>
      </c>
      <c r="G108" s="45" t="s">
        <v>6</v>
      </c>
    </row>
    <row r="109" spans="1:7" ht="15" customHeight="1">
      <c r="A109" s="36" t="s">
        <v>19</v>
      </c>
      <c r="B109" s="42"/>
      <c r="C109" s="43"/>
      <c r="D109" s="39">
        <f>'[1]Декабрь прогноз  '!$M$243</f>
        <v>684328.491037182</v>
      </c>
      <c r="E109" s="44">
        <f>D109</f>
        <v>684328.491037182</v>
      </c>
      <c r="F109" s="44">
        <f>D109</f>
        <v>684328.491037182</v>
      </c>
      <c r="G109" s="45">
        <f>D109</f>
        <v>684328.491037182</v>
      </c>
    </row>
    <row r="110" spans="1:7" ht="15" customHeight="1">
      <c r="A110" s="36" t="s">
        <v>22</v>
      </c>
      <c r="B110" s="42"/>
      <c r="C110" s="43"/>
      <c r="D110" s="39">
        <f>'[1]Декабрь прогноз  '!$M$245</f>
        <v>919657.41</v>
      </c>
      <c r="E110" s="44"/>
      <c r="F110" s="44"/>
      <c r="G110" s="45"/>
    </row>
    <row r="111" spans="1:7" ht="15.75" customHeight="1" thickBot="1">
      <c r="A111" s="30" t="s">
        <v>20</v>
      </c>
      <c r="B111" s="31"/>
      <c r="C111" s="32"/>
      <c r="D111" s="33">
        <f>'[1]Декабрь прогноз  '!$M$247</f>
        <v>1528.71529101794</v>
      </c>
      <c r="E111" s="34"/>
      <c r="F111" s="34"/>
      <c r="G111" s="35"/>
    </row>
    <row r="112" spans="1:7" ht="15" thickBot="1">
      <c r="A112" s="49" t="s">
        <v>9</v>
      </c>
      <c r="B112" s="49"/>
      <c r="C112" s="49"/>
      <c r="D112" s="49"/>
      <c r="E112" s="49"/>
      <c r="F112" s="49"/>
      <c r="G112" s="49"/>
    </row>
    <row r="113" spans="1:7" ht="15" customHeight="1">
      <c r="A113" s="50" t="s">
        <v>33</v>
      </c>
      <c r="B113" s="51"/>
      <c r="C113" s="52"/>
      <c r="D113" s="56" t="s">
        <v>2</v>
      </c>
      <c r="E113" s="57"/>
      <c r="F113" s="57"/>
      <c r="G113" s="58"/>
    </row>
    <row r="114" spans="1:7" ht="12.75" customHeight="1">
      <c r="A114" s="53"/>
      <c r="B114" s="54"/>
      <c r="C114" s="55"/>
      <c r="D114" s="39" t="s">
        <v>3</v>
      </c>
      <c r="E114" s="44" t="s">
        <v>4</v>
      </c>
      <c r="F114" s="44" t="s">
        <v>5</v>
      </c>
      <c r="G114" s="45" t="s">
        <v>6</v>
      </c>
    </row>
    <row r="115" spans="1:7" ht="15" customHeight="1">
      <c r="A115" s="36" t="s">
        <v>19</v>
      </c>
      <c r="B115" s="42"/>
      <c r="C115" s="43"/>
      <c r="D115" s="39">
        <f>'[1]Декабрь прогноз  '!$M$250</f>
        <v>684328.491037182</v>
      </c>
      <c r="E115" s="44">
        <f>D115</f>
        <v>684328.491037182</v>
      </c>
      <c r="F115" s="44">
        <f>D115</f>
        <v>684328.491037182</v>
      </c>
      <c r="G115" s="45">
        <f>D115</f>
        <v>684328.491037182</v>
      </c>
    </row>
    <row r="116" spans="1:7" ht="15" customHeight="1">
      <c r="A116" s="36" t="s">
        <v>22</v>
      </c>
      <c r="B116" s="42"/>
      <c r="C116" s="43"/>
      <c r="D116" s="39">
        <f>'[1]Декабрь прогноз  '!$M$252</f>
        <v>919657.41</v>
      </c>
      <c r="E116" s="44"/>
      <c r="F116" s="44"/>
      <c r="G116" s="45"/>
    </row>
    <row r="117" spans="1:7" ht="15.75" customHeight="1" thickBot="1">
      <c r="A117" s="30" t="s">
        <v>20</v>
      </c>
      <c r="B117" s="31"/>
      <c r="C117" s="32"/>
      <c r="D117" s="33">
        <f>'[1]Декабрь прогноз  '!$M$254</f>
        <v>1484.1052910179399</v>
      </c>
      <c r="E117" s="34"/>
      <c r="F117" s="34"/>
      <c r="G117" s="35"/>
    </row>
    <row r="118" spans="1:7" ht="31.5" customHeight="1">
      <c r="A118" s="74" t="s">
        <v>37</v>
      </c>
      <c r="B118" s="74"/>
      <c r="C118" s="74"/>
      <c r="D118" s="74"/>
      <c r="E118" s="74"/>
      <c r="F118" s="74"/>
      <c r="G118" s="74"/>
    </row>
    <row r="119" spans="1:11" ht="15" customHeight="1" thickBot="1">
      <c r="A119" s="49" t="s">
        <v>43</v>
      </c>
      <c r="B119" s="49"/>
      <c r="C119" s="49"/>
      <c r="D119" s="49"/>
      <c r="E119" s="49"/>
      <c r="F119" s="49"/>
      <c r="G119" s="49"/>
      <c r="H119" s="5"/>
      <c r="I119" s="5"/>
      <c r="J119" s="5"/>
      <c r="K119" s="5"/>
    </row>
    <row r="120" spans="1:7" ht="15" customHeight="1">
      <c r="A120" s="50" t="s">
        <v>33</v>
      </c>
      <c r="B120" s="51"/>
      <c r="C120" s="52"/>
      <c r="D120" s="56" t="s">
        <v>2</v>
      </c>
      <c r="E120" s="57"/>
      <c r="F120" s="57"/>
      <c r="G120" s="58"/>
    </row>
    <row r="121" spans="1:7" ht="15">
      <c r="A121" s="53"/>
      <c r="B121" s="54"/>
      <c r="C121" s="55"/>
      <c r="D121" s="39" t="s">
        <v>3</v>
      </c>
      <c r="E121" s="44"/>
      <c r="F121" s="44"/>
      <c r="G121" s="45"/>
    </row>
    <row r="122" spans="1:7" ht="15">
      <c r="A122" s="36" t="s">
        <v>19</v>
      </c>
      <c r="B122" s="42"/>
      <c r="C122" s="43"/>
      <c r="D122" s="39">
        <f>'[1]Декабрь прогноз  '!$M$258</f>
        <v>684328.491037182</v>
      </c>
      <c r="E122" s="44"/>
      <c r="F122" s="44"/>
      <c r="G122" s="45"/>
    </row>
    <row r="123" spans="1:7" ht="15">
      <c r="A123" s="36" t="s">
        <v>22</v>
      </c>
      <c r="B123" s="42"/>
      <c r="C123" s="43"/>
      <c r="D123" s="39">
        <f>'[1]Декабрь прогноз  '!$M$260</f>
        <v>173164.15</v>
      </c>
      <c r="E123" s="44"/>
      <c r="F123" s="44"/>
      <c r="G123" s="45"/>
    </row>
    <row r="124" spans="1:7" ht="47.25" customHeight="1">
      <c r="A124" s="36" t="s">
        <v>39</v>
      </c>
      <c r="B124" s="37"/>
      <c r="C124" s="38"/>
      <c r="D124" s="39">
        <f>'[1]Декабрь прогноз  '!$M$262</f>
        <v>2428.27</v>
      </c>
      <c r="E124" s="40"/>
      <c r="F124" s="40"/>
      <c r="G124" s="41"/>
    </row>
    <row r="125" spans="1:7" ht="32.25" customHeight="1" thickBot="1">
      <c r="A125" s="30" t="s">
        <v>38</v>
      </c>
      <c r="B125" s="31"/>
      <c r="C125" s="32"/>
      <c r="D125" s="33">
        <f>'[1]Декабрь прогноз  '!$M$264</f>
        <v>1659.9452910179398</v>
      </c>
      <c r="E125" s="34"/>
      <c r="F125" s="34"/>
      <c r="G125" s="35"/>
    </row>
    <row r="126" spans="1:7" ht="15" thickBot="1">
      <c r="A126" s="49" t="s">
        <v>8</v>
      </c>
      <c r="B126" s="49"/>
      <c r="C126" s="49"/>
      <c r="D126" s="49"/>
      <c r="E126" s="49"/>
      <c r="F126" s="49"/>
      <c r="G126" s="49"/>
    </row>
    <row r="127" spans="1:7" ht="15" customHeight="1">
      <c r="A127" s="50" t="s">
        <v>33</v>
      </c>
      <c r="B127" s="51"/>
      <c r="C127" s="52"/>
      <c r="D127" s="56" t="s">
        <v>2</v>
      </c>
      <c r="E127" s="57"/>
      <c r="F127" s="57"/>
      <c r="G127" s="58"/>
    </row>
    <row r="128" spans="1:7" ht="15" customHeight="1">
      <c r="A128" s="53"/>
      <c r="B128" s="54"/>
      <c r="C128" s="55"/>
      <c r="D128" s="39" t="s">
        <v>3</v>
      </c>
      <c r="E128" s="44" t="s">
        <v>4</v>
      </c>
      <c r="F128" s="44" t="s">
        <v>5</v>
      </c>
      <c r="G128" s="45" t="s">
        <v>6</v>
      </c>
    </row>
    <row r="129" spans="1:7" ht="15" customHeight="1">
      <c r="A129" s="36" t="s">
        <v>19</v>
      </c>
      <c r="B129" s="42"/>
      <c r="C129" s="43"/>
      <c r="D129" s="39">
        <f>'[1]Декабрь прогноз  '!$M$276</f>
        <v>684328.491037182</v>
      </c>
      <c r="E129" s="44">
        <f>D129</f>
        <v>684328.491037182</v>
      </c>
      <c r="F129" s="44">
        <f>D129</f>
        <v>684328.491037182</v>
      </c>
      <c r="G129" s="45">
        <f>D129</f>
        <v>684328.491037182</v>
      </c>
    </row>
    <row r="130" spans="1:7" ht="15" customHeight="1">
      <c r="A130" s="36" t="s">
        <v>22</v>
      </c>
      <c r="B130" s="42"/>
      <c r="C130" s="43"/>
      <c r="D130" s="39">
        <f>'[1]Декабрь прогноз  '!$M$278</f>
        <v>173164.15</v>
      </c>
      <c r="E130" s="44"/>
      <c r="F130" s="44"/>
      <c r="G130" s="45"/>
    </row>
    <row r="131" spans="1:7" ht="48" customHeight="1">
      <c r="A131" s="36" t="s">
        <v>39</v>
      </c>
      <c r="B131" s="37"/>
      <c r="C131" s="38"/>
      <c r="D131" s="39">
        <f>'[1]Декабрь прогноз  '!$M$280</f>
        <v>2428.27</v>
      </c>
      <c r="E131" s="40"/>
      <c r="F131" s="40"/>
      <c r="G131" s="41"/>
    </row>
    <row r="132" spans="1:7" ht="32.25" customHeight="1" thickBot="1">
      <c r="A132" s="30" t="s">
        <v>38</v>
      </c>
      <c r="B132" s="31"/>
      <c r="C132" s="32"/>
      <c r="D132" s="33">
        <f>'[1]Декабрь прогноз  '!$M$282</f>
        <v>1528.71529101794</v>
      </c>
      <c r="E132" s="34"/>
      <c r="F132" s="34"/>
      <c r="G132" s="35"/>
    </row>
    <row r="133" spans="1:7" ht="15" thickBot="1">
      <c r="A133" s="49" t="s">
        <v>9</v>
      </c>
      <c r="B133" s="49"/>
      <c r="C133" s="49"/>
      <c r="D133" s="49"/>
      <c r="E133" s="49"/>
      <c r="F133" s="49"/>
      <c r="G133" s="49"/>
    </row>
    <row r="134" spans="1:7" ht="15" customHeight="1">
      <c r="A134" s="50" t="s">
        <v>33</v>
      </c>
      <c r="B134" s="51"/>
      <c r="C134" s="52"/>
      <c r="D134" s="56" t="s">
        <v>2</v>
      </c>
      <c r="E134" s="57"/>
      <c r="F134" s="57"/>
      <c r="G134" s="58"/>
    </row>
    <row r="135" spans="1:7" ht="12.75" customHeight="1">
      <c r="A135" s="53"/>
      <c r="B135" s="54"/>
      <c r="C135" s="55"/>
      <c r="D135" s="39" t="s">
        <v>3</v>
      </c>
      <c r="E135" s="44" t="s">
        <v>4</v>
      </c>
      <c r="F135" s="44" t="s">
        <v>5</v>
      </c>
      <c r="G135" s="45" t="s">
        <v>6</v>
      </c>
    </row>
    <row r="136" spans="1:7" ht="15" customHeight="1">
      <c r="A136" s="36" t="s">
        <v>19</v>
      </c>
      <c r="B136" s="42"/>
      <c r="C136" s="43"/>
      <c r="D136" s="39">
        <f>'[1]Декабрь прогноз  '!$M$285</f>
        <v>684328.491037182</v>
      </c>
      <c r="E136" s="44">
        <f>D136</f>
        <v>684328.491037182</v>
      </c>
      <c r="F136" s="44">
        <f>D136</f>
        <v>684328.491037182</v>
      </c>
      <c r="G136" s="45">
        <f>D136</f>
        <v>684328.491037182</v>
      </c>
    </row>
    <row r="137" spans="1:7" ht="15" customHeight="1">
      <c r="A137" s="36" t="s">
        <v>22</v>
      </c>
      <c r="B137" s="42"/>
      <c r="C137" s="43"/>
      <c r="D137" s="39">
        <f>'[1]Декабрь прогноз  '!$M$287</f>
        <v>173164.15</v>
      </c>
      <c r="E137" s="44"/>
      <c r="F137" s="44"/>
      <c r="G137" s="45"/>
    </row>
    <row r="138" spans="1:7" ht="51" customHeight="1">
      <c r="A138" s="36" t="s">
        <v>39</v>
      </c>
      <c r="B138" s="37"/>
      <c r="C138" s="38"/>
      <c r="D138" s="39">
        <f>'[1]Декабрь прогноз  '!$M$289</f>
        <v>2428.27</v>
      </c>
      <c r="E138" s="40"/>
      <c r="F138" s="40"/>
      <c r="G138" s="41"/>
    </row>
    <row r="139" spans="1:7" ht="32.25" customHeight="1" thickBot="1">
      <c r="A139" s="30" t="s">
        <v>38</v>
      </c>
      <c r="B139" s="31"/>
      <c r="C139" s="32"/>
      <c r="D139" s="33">
        <f>'[1]Декабрь прогноз  '!$M$291</f>
        <v>1484.1052910179399</v>
      </c>
      <c r="E139" s="34"/>
      <c r="F139" s="34"/>
      <c r="G139" s="3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88" t="s">
        <v>35</v>
      </c>
      <c r="B143" s="89"/>
      <c r="C143" s="90"/>
      <c r="D143" s="69" t="s">
        <v>2</v>
      </c>
      <c r="E143" s="69"/>
      <c r="F143" s="69"/>
      <c r="G143" s="70"/>
    </row>
    <row r="144" spans="1:7" s="18" customFormat="1" ht="14.25" customHeight="1" thickBot="1">
      <c r="A144" s="91"/>
      <c r="B144" s="92"/>
      <c r="C144" s="93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1" t="s">
        <v>17</v>
      </c>
      <c r="B145" s="72"/>
      <c r="C145" s="73"/>
      <c r="D145" s="26">
        <f>'[1]Декабрь прогноз  '!$D$426</f>
        <v>1706.5</v>
      </c>
      <c r="E145" s="27">
        <f>'[1]Декабрь прогноз  '!$D$427</f>
        <v>2641.13</v>
      </c>
      <c r="F145" s="27">
        <f>'[1]Декабрь прогноз  '!$D$428</f>
        <v>2892.03</v>
      </c>
      <c r="G145" s="28">
        <f>'[1]Декабрь прогноз  '!$D$429</f>
        <v>3628.82</v>
      </c>
    </row>
    <row r="146" spans="1:7" s="18" customFormat="1" ht="28.5" customHeight="1">
      <c r="A146" s="71" t="s">
        <v>23</v>
      </c>
      <c r="B146" s="72"/>
      <c r="C146" s="73"/>
      <c r="D146" s="19">
        <f>'[1]Декабрь прогноз  '!$E$432</f>
        <v>119.39</v>
      </c>
      <c r="E146" s="20">
        <f>'[1]Декабрь прогноз  '!$E$433</f>
        <v>255.07</v>
      </c>
      <c r="F146" s="20">
        <f>'[1]Декабрь прогноз  '!$E$434</f>
        <v>344.01</v>
      </c>
      <c r="G146" s="21">
        <f>'[1]Декабрь прогноз  '!$E$435</f>
        <v>751.34</v>
      </c>
    </row>
    <row r="147" spans="1:7" s="18" customFormat="1" ht="15.75" customHeight="1">
      <c r="A147" s="71" t="s">
        <v>24</v>
      </c>
      <c r="B147" s="72"/>
      <c r="C147" s="73"/>
      <c r="D147" s="19">
        <f>'[1]Декабрь прогноз  '!$D$432</f>
        <v>919657.41</v>
      </c>
      <c r="E147" s="20">
        <f>'[1]Декабрь прогноз  '!$D$433</f>
        <v>908336.79</v>
      </c>
      <c r="F147" s="20">
        <f>'[1]Декабрь прогноз  '!$D$434</f>
        <v>1023474.94</v>
      </c>
      <c r="G147" s="21">
        <f>'[1]Декабрь прогноз  '!$D$435</f>
        <v>1059432.68</v>
      </c>
    </row>
    <row r="148" spans="1:7" s="18" customFormat="1" ht="40.5" customHeight="1">
      <c r="A148" s="46" t="s">
        <v>40</v>
      </c>
      <c r="B148" s="47"/>
      <c r="C148" s="48"/>
      <c r="D148" s="19">
        <f>'[1]Декабрь прогноз  '!$E$438</f>
        <v>2428.27</v>
      </c>
      <c r="E148" s="20"/>
      <c r="F148" s="20"/>
      <c r="G148" s="21"/>
    </row>
    <row r="149" spans="1:7" s="18" customFormat="1" ht="26.25" customHeight="1">
      <c r="A149" s="46" t="s">
        <v>41</v>
      </c>
      <c r="B149" s="47"/>
      <c r="C149" s="48"/>
      <c r="D149" s="19">
        <f>'[1]Декабрь прогноз  '!$D$438</f>
        <v>173164.15</v>
      </c>
      <c r="E149" s="20"/>
      <c r="F149" s="20"/>
      <c r="G149" s="21"/>
    </row>
    <row r="150" spans="1:7" ht="15" customHeight="1">
      <c r="A150" s="59" t="s">
        <v>26</v>
      </c>
      <c r="B150" s="60"/>
      <c r="C150" s="60"/>
      <c r="D150" s="61">
        <f>'[1]Декабрь прогноз  '!$H$10</f>
        <v>2.78</v>
      </c>
      <c r="E150" s="62"/>
      <c r="F150" s="62"/>
      <c r="G150" s="63"/>
    </row>
    <row r="151" spans="1:7" ht="28.5" customHeight="1">
      <c r="A151" s="59" t="s">
        <v>27</v>
      </c>
      <c r="B151" s="60"/>
      <c r="C151" s="60"/>
      <c r="D151" s="61">
        <f>'[1]Декабрь прогноз  '!$I$10</f>
        <v>1323.57529101794</v>
      </c>
      <c r="E151" s="62"/>
      <c r="F151" s="62"/>
      <c r="G151" s="63"/>
    </row>
    <row r="152" spans="1:7" ht="14.25" customHeight="1">
      <c r="A152" s="59" t="s">
        <v>36</v>
      </c>
      <c r="B152" s="60"/>
      <c r="C152" s="60"/>
      <c r="D152" s="61">
        <f>'[1]Декабрь прогноз  '!$J$10</f>
        <v>684328.491037182</v>
      </c>
      <c r="E152" s="62"/>
      <c r="F152" s="62"/>
      <c r="G152" s="63"/>
    </row>
    <row r="153" spans="1:7" ht="14.25" customHeight="1" thickBot="1">
      <c r="A153" s="64" t="s">
        <v>25</v>
      </c>
      <c r="B153" s="65"/>
      <c r="C153" s="65"/>
      <c r="D153" s="66">
        <f>'[1]Декабрь прогноз  '!$K$10</f>
        <v>0.00156113602</v>
      </c>
      <c r="E153" s="67"/>
      <c r="F153" s="67"/>
      <c r="G153" s="68"/>
    </row>
  </sheetData>
  <sheetProtection/>
  <mergeCells count="183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2018-11-29T10:51:27Z</dcterms:modified>
  <cp:category/>
  <cp:version/>
  <cp:contentType/>
  <cp:contentStatus/>
</cp:coreProperties>
</file>