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Сен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<sst xmlns="http://schemas.openxmlformats.org/spreadsheetml/2006/main" count="205" uniqueCount="45">
  <si>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</si>
  <si>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</si>
  <si>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</si>
  <si>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</si>
  <si>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</si>
  <si>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</si>
  <si>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</si>
  <si>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</si>
  <si>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</si>
  <si>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</si>
  <si>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</si>
  <si>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</si>
  <si>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</si>
  <si>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</si>
  <si>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</si>
  <si>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</si>
  <si>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</si>
  <si>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</si>
  <si>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</si>
  <si>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</si>
  <si>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</si>
  <si>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</si>
  <si>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</si>
  <si>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</si>
  <si>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</si>
  <si>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</si>
  <si>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</si>
  <si>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</si>
  <si>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</si>
  <si>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</si>
  <si>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</si>
  <si>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</si>
  <si>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</si>
  <si>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</si>
  <si>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</si>
  <si>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</si>
  <si>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</si>
  <si>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</si>
  <si>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</si>
  <si>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</si>
  <si>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</si>
  <si>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</si>
  <si>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</si>
  <si>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</si>
  <si>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сентябрь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</si>
</sst>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Сентябрь прогноз  "/>
      <sheetName val="Сентябрь прогноз1  "/>
      <sheetName val="Лист2"/>
      <sheetName val="Лист1"/>
    </sheetNames>
    <sheetDataSet>
      <sheetData sheetId="23">
        <row r="10">
          <cell r="H10">
            <v>2.75</v>
          </cell>
          <cell r="I10">
            <v>1472.90956670505</v>
          </cell>
          <cell r="J10">
            <v>653488.64</v>
          </cell>
          <cell r="K10">
            <v>0.00167160168</v>
          </cell>
          <cell r="M10">
            <v>4608.12</v>
          </cell>
        </row>
        <row r="11">
          <cell r="M11">
            <v>5542.752275189966</v>
          </cell>
        </row>
        <row r="12">
          <cell r="M12">
            <v>5793.6522751899665</v>
          </cell>
        </row>
        <row r="13">
          <cell r="M13">
            <v>6530.442275189966</v>
          </cell>
        </row>
        <row r="20">
          <cell r="M20">
            <v>4476.892275189966</v>
          </cell>
        </row>
        <row r="21">
          <cell r="M21">
            <v>5411.5222751899655</v>
          </cell>
        </row>
        <row r="22">
          <cell r="M22">
            <v>5662.422275189966</v>
          </cell>
        </row>
        <row r="23">
          <cell r="M23">
            <v>6399.212275189966</v>
          </cell>
        </row>
        <row r="25">
          <cell r="M25">
            <v>4432.282275189966</v>
          </cell>
        </row>
        <row r="26">
          <cell r="M26">
            <v>5366.912275189966</v>
          </cell>
        </row>
        <row r="27">
          <cell r="M27">
            <v>5617.812275189966</v>
          </cell>
        </row>
        <row r="28">
          <cell r="M28">
            <v>6354.602275189965</v>
          </cell>
        </row>
        <row r="31">
          <cell r="M31">
            <v>2901.622275189966</v>
          </cell>
        </row>
        <row r="48">
          <cell r="M48">
            <v>2770.392275189966</v>
          </cell>
        </row>
        <row r="50">
          <cell r="M50">
            <v>2725.7822751899657</v>
          </cell>
        </row>
        <row r="52">
          <cell r="M52">
            <v>3272.852275189966</v>
          </cell>
        </row>
        <row r="62">
          <cell r="M62">
            <v>9036.819392</v>
          </cell>
        </row>
        <row r="63">
          <cell r="M63">
            <v>4792.307104</v>
          </cell>
        </row>
        <row r="64">
          <cell r="M64">
            <v>3197.4725280000002</v>
          </cell>
        </row>
        <row r="66">
          <cell r="M66">
            <v>9971.449392</v>
          </cell>
        </row>
        <row r="67">
          <cell r="M67">
            <v>5726.9371040000005</v>
          </cell>
        </row>
        <row r="68">
          <cell r="M68">
            <v>4132.102528</v>
          </cell>
        </row>
        <row r="70">
          <cell r="M70">
            <v>10222.349392</v>
          </cell>
        </row>
        <row r="71">
          <cell r="M71">
            <v>5977.837104</v>
          </cell>
        </row>
        <row r="72">
          <cell r="M72">
            <v>4383.002528000001</v>
          </cell>
        </row>
        <row r="74">
          <cell r="M74">
            <v>10959.139392000001</v>
          </cell>
        </row>
        <row r="75">
          <cell r="M75">
            <v>6714.627104000001</v>
          </cell>
        </row>
        <row r="76">
          <cell r="M76">
            <v>5119.792528</v>
          </cell>
        </row>
        <row r="96">
          <cell r="M96">
            <v>8905.589392</v>
          </cell>
        </row>
        <row r="97">
          <cell r="M97">
            <v>4661.077104</v>
          </cell>
        </row>
        <row r="98">
          <cell r="M98">
            <v>3066.242528</v>
          </cell>
        </row>
        <row r="100">
          <cell r="M100">
            <v>9840.219392</v>
          </cell>
        </row>
        <row r="101">
          <cell r="M101">
            <v>5595.707104000001</v>
          </cell>
        </row>
        <row r="102">
          <cell r="M102">
            <v>4000.8725280000003</v>
          </cell>
        </row>
        <row r="104">
          <cell r="M104">
            <v>10091.119392</v>
          </cell>
        </row>
        <row r="105">
          <cell r="M105">
            <v>5846.607104000001</v>
          </cell>
        </row>
        <row r="106">
          <cell r="M106">
            <v>4251.772528</v>
          </cell>
        </row>
        <row r="108">
          <cell r="M108">
            <v>10827.909392000001</v>
          </cell>
        </row>
        <row r="109">
          <cell r="M109">
            <v>6583.397104000001</v>
          </cell>
        </row>
        <row r="110">
          <cell r="M110">
            <v>4988.562528</v>
          </cell>
        </row>
        <row r="113">
          <cell r="M113">
            <v>8860.979392000001</v>
          </cell>
        </row>
        <row r="114">
          <cell r="M114">
            <v>4616.467104</v>
          </cell>
        </row>
        <row r="115">
          <cell r="M115">
            <v>3021.632528</v>
          </cell>
        </row>
        <row r="117">
          <cell r="M117">
            <v>9795.609392</v>
          </cell>
        </row>
        <row r="118">
          <cell r="M118">
            <v>5551.097104</v>
          </cell>
        </row>
        <row r="119">
          <cell r="M119">
            <v>3956.262528</v>
          </cell>
        </row>
        <row r="121">
          <cell r="M121">
            <v>10046.509392</v>
          </cell>
        </row>
        <row r="122">
          <cell r="M122">
            <v>5801.997104</v>
          </cell>
        </row>
        <row r="123">
          <cell r="M123">
            <v>4207.162528000001</v>
          </cell>
        </row>
        <row r="125">
          <cell r="M125">
            <v>10783.299392</v>
          </cell>
        </row>
        <row r="126">
          <cell r="M126">
            <v>6538.787104000001</v>
          </cell>
        </row>
        <row r="127">
          <cell r="M127">
            <v>4943.952528</v>
          </cell>
        </row>
        <row r="131">
          <cell r="M131">
            <v>653488.64</v>
          </cell>
        </row>
        <row r="136">
          <cell r="M136">
            <v>3515.74956670505</v>
          </cell>
        </row>
        <row r="137">
          <cell r="M137">
            <v>4450.379566705051</v>
          </cell>
        </row>
        <row r="138">
          <cell r="M138">
            <v>4701.2795667050505</v>
          </cell>
        </row>
        <row r="139">
          <cell r="M139">
            <v>5438.06956670505</v>
          </cell>
        </row>
        <row r="142">
          <cell r="M142">
            <v>653488.64</v>
          </cell>
        </row>
        <row r="147">
          <cell r="M147">
            <v>3515.74956670505</v>
          </cell>
        </row>
        <row r="148">
          <cell r="M148">
            <v>4450.379566705051</v>
          </cell>
        </row>
        <row r="149">
          <cell r="M149">
            <v>4701.2795667050505</v>
          </cell>
        </row>
        <row r="150">
          <cell r="M150">
            <v>5438.06956670505</v>
          </cell>
        </row>
        <row r="153">
          <cell r="M153">
            <v>653488.64</v>
          </cell>
        </row>
        <row r="158">
          <cell r="M158">
            <v>3384.5195667050502</v>
          </cell>
        </row>
        <row r="159">
          <cell r="M159">
            <v>4319.14956670505</v>
          </cell>
        </row>
        <row r="160">
          <cell r="M160">
            <v>4570.049566705051</v>
          </cell>
        </row>
        <row r="161">
          <cell r="M161">
            <v>5306.83956670505</v>
          </cell>
        </row>
        <row r="164">
          <cell r="M164">
            <v>653488.64</v>
          </cell>
        </row>
        <row r="169">
          <cell r="M169">
            <v>3339.90956670505</v>
          </cell>
        </row>
        <row r="170">
          <cell r="M170">
            <v>4274.539566705051</v>
          </cell>
        </row>
        <row r="171">
          <cell r="M171">
            <v>4525.43956670505</v>
          </cell>
        </row>
        <row r="172">
          <cell r="M172">
            <v>5262.22956670505</v>
          </cell>
        </row>
        <row r="176">
          <cell r="M176">
            <v>653488.64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1928.6395667050501</v>
          </cell>
        </row>
        <row r="184">
          <cell r="M184">
            <v>2064.31956670505</v>
          </cell>
        </row>
        <row r="185">
          <cell r="M185">
            <v>2153.25956670505</v>
          </cell>
        </row>
        <row r="186">
          <cell r="M186">
            <v>2560.58956670505</v>
          </cell>
        </row>
        <row r="202">
          <cell r="M202">
            <v>653488.64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1797.40956670505</v>
          </cell>
        </row>
        <row r="210">
          <cell r="M210">
            <v>1933.0895667050502</v>
          </cell>
        </row>
        <row r="211">
          <cell r="M211">
            <v>2022.02956670505</v>
          </cell>
        </row>
        <row r="212">
          <cell r="M212">
            <v>2429.3595667050504</v>
          </cell>
        </row>
        <row r="215">
          <cell r="M215">
            <v>653488.64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1752.79956670505</v>
          </cell>
        </row>
        <row r="223">
          <cell r="M223">
            <v>1888.47956670505</v>
          </cell>
        </row>
        <row r="224">
          <cell r="M224">
            <v>1977.41956670505</v>
          </cell>
        </row>
        <row r="225">
          <cell r="M225">
            <v>2384.7495667050503</v>
          </cell>
        </row>
        <row r="229">
          <cell r="M229">
            <v>653488.64</v>
          </cell>
        </row>
        <row r="231">
          <cell r="M231">
            <v>919657.41</v>
          </cell>
        </row>
        <row r="233">
          <cell r="M233">
            <v>1809.24956670505</v>
          </cell>
        </row>
        <row r="243">
          <cell r="M243">
            <v>653488.64</v>
          </cell>
        </row>
        <row r="245">
          <cell r="M245">
            <v>919657.41</v>
          </cell>
        </row>
        <row r="247">
          <cell r="M247">
            <v>1678.0195667050502</v>
          </cell>
        </row>
        <row r="250">
          <cell r="M250">
            <v>653488.64</v>
          </cell>
        </row>
        <row r="252">
          <cell r="M252">
            <v>919657.41</v>
          </cell>
        </row>
        <row r="254">
          <cell r="M254">
            <v>1633.40956670505</v>
          </cell>
        </row>
        <row r="258">
          <cell r="M258">
            <v>653488.64</v>
          </cell>
        </row>
        <row r="260">
          <cell r="M260">
            <v>173164.15</v>
          </cell>
        </row>
        <row r="262">
          <cell r="M262">
            <v>1759.57</v>
          </cell>
        </row>
        <row r="264">
          <cell r="M264">
            <v>1809.24956670505</v>
          </cell>
        </row>
        <row r="276">
          <cell r="M276">
            <v>653488.64</v>
          </cell>
        </row>
        <row r="278">
          <cell r="M278">
            <v>173164.15</v>
          </cell>
        </row>
        <row r="280">
          <cell r="M280">
            <v>1759.57</v>
          </cell>
        </row>
        <row r="282">
          <cell r="M282">
            <v>1678.0195667050502</v>
          </cell>
        </row>
        <row r="285">
          <cell r="M285">
            <v>653488.64</v>
          </cell>
        </row>
        <row r="287">
          <cell r="M287">
            <v>173164.15</v>
          </cell>
        </row>
        <row r="289">
          <cell r="M289">
            <v>1759.57</v>
          </cell>
        </row>
        <row r="291">
          <cell r="M291">
            <v>1633.40956670505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1759.57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">
      <selection activeCell="C158" sqref="C15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44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28</v>
      </c>
      <c r="B7" s="33"/>
      <c r="C7" s="33"/>
      <c r="D7" s="33"/>
      <c r="E7" s="33"/>
      <c r="F7" s="33"/>
      <c r="G7" s="33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'[1]Сентябрь прогноз  '!$M$10</f>
        <v>4608.12</v>
      </c>
      <c r="B11" s="40"/>
      <c r="C11" s="41">
        <f>'[1]Сентябрь прогноз  '!$M$11</f>
        <v>5542.752275189966</v>
      </c>
      <c r="D11" s="40"/>
      <c r="E11" s="41">
        <f>'[1]Сентябрь прогноз  '!$M$12</f>
        <v>5793.6522751899665</v>
      </c>
      <c r="F11" s="40"/>
      <c r="G11" s="7">
        <f>'[1]Сентябрь прогноз  '!$M$13</f>
        <v>6530.442275189966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'[1]Сентябрь прогноз  '!$M$20</f>
        <v>4476.892275189966</v>
      </c>
      <c r="B15" s="40"/>
      <c r="C15" s="41">
        <f>'[1]Сентябрь прогноз  '!$M$21</f>
        <v>5411.5222751899655</v>
      </c>
      <c r="D15" s="40"/>
      <c r="E15" s="41">
        <f>'[1]Сентябрь прогноз  '!$M$22</f>
        <v>5662.422275189966</v>
      </c>
      <c r="F15" s="40"/>
      <c r="G15" s="7">
        <f>'[1]Сентябрь прогноз  '!$M$23</f>
        <v>6399.212275189966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'[1]Сентябрь прогноз  '!$M$25</f>
        <v>4432.282275189966</v>
      </c>
      <c r="B19" s="40"/>
      <c r="C19" s="41">
        <f>'[1]Сентябрь прогноз  '!$M$26</f>
        <v>5366.912275189966</v>
      </c>
      <c r="D19" s="40"/>
      <c r="E19" s="41">
        <f>'[1]Сентябрь прогноз  '!$M$27</f>
        <v>5617.812275189966</v>
      </c>
      <c r="F19" s="40"/>
      <c r="G19" s="7">
        <f>'[1]Сентябрь прогноз  '!$M$28</f>
        <v>6354.602275189965</v>
      </c>
    </row>
    <row r="20" spans="1:8" ht="27.75" customHeight="1">
      <c r="A20" s="33" t="s">
        <v>42</v>
      </c>
      <c r="B20" s="33"/>
      <c r="C20" s="33"/>
      <c r="D20" s="33"/>
      <c r="E20" s="33"/>
      <c r="F20" s="33"/>
      <c r="G20" s="33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0">
        <f>'[1]Сентябрь прогноз  '!$M$31</f>
        <v>2901.622275189966</v>
      </c>
      <c r="B22" s="31"/>
      <c r="C22" s="31"/>
      <c r="D22" s="31"/>
      <c r="E22" s="31"/>
      <c r="F22" s="31"/>
      <c r="G22" s="32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0">
        <f>'[1]Сентябрь прогноз  '!$M$48</f>
        <v>2770.392275189966</v>
      </c>
      <c r="B24" s="31"/>
      <c r="C24" s="31"/>
      <c r="D24" s="31"/>
      <c r="E24" s="31"/>
      <c r="F24" s="31"/>
      <c r="G24" s="32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0">
        <f>'[1]Сентябрь прогноз  '!$M$50</f>
        <v>2725.7822751899657</v>
      </c>
      <c r="B26" s="31"/>
      <c r="C26" s="31"/>
      <c r="D26" s="31"/>
      <c r="E26" s="31"/>
      <c r="F26" s="31"/>
      <c r="G26" s="32"/>
    </row>
    <row r="27" spans="1:7" ht="43.5" customHeight="1" thickBot="1">
      <c r="A27" s="33" t="s">
        <v>29</v>
      </c>
      <c r="B27" s="33"/>
      <c r="C27" s="33"/>
      <c r="D27" s="33"/>
      <c r="E27" s="33"/>
      <c r="F27" s="33"/>
      <c r="G27" s="33"/>
    </row>
    <row r="28" spans="1:7" ht="15.75" customHeight="1" thickBot="1">
      <c r="A28" s="34">
        <f>'[1]Сентябрь прогноз  '!$M$52</f>
        <v>3272.852275189966</v>
      </c>
      <c r="B28" s="35"/>
      <c r="C28" s="35"/>
      <c r="D28" s="35"/>
      <c r="E28" s="35"/>
      <c r="F28" s="35"/>
      <c r="G28" s="36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3" t="s">
        <v>30</v>
      </c>
      <c r="B33" s="33"/>
      <c r="C33" s="33"/>
      <c r="D33" s="33"/>
      <c r="E33" s="33"/>
      <c r="F33" s="33"/>
      <c r="G33" s="33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'[1]Сентябрь прогноз  '!$M$62</f>
        <v>9036.819392</v>
      </c>
      <c r="E37" s="12">
        <f>'[1]Сентябрь прогноз  '!$M$66</f>
        <v>9971.449392</v>
      </c>
      <c r="F37" s="12">
        <f>'[1]Сентябрь прогноз  '!$M$70</f>
        <v>10222.349392</v>
      </c>
      <c r="G37" s="13">
        <f>'[1]Сентябрь прогноз  '!$M$74</f>
        <v>10959.139392000001</v>
      </c>
    </row>
    <row r="38" spans="1:7" ht="15">
      <c r="A38" s="43" t="s">
        <v>14</v>
      </c>
      <c r="B38" s="44"/>
      <c r="C38" s="45"/>
      <c r="D38" s="12">
        <f>'[1]Сентябрь прогноз  '!$M$63</f>
        <v>4792.307104</v>
      </c>
      <c r="E38" s="12">
        <f>'[1]Сентябрь прогноз  '!$M$67</f>
        <v>5726.9371040000005</v>
      </c>
      <c r="F38" s="12">
        <f>'[1]Сентябрь прогноз  '!$M$71</f>
        <v>5977.837104</v>
      </c>
      <c r="G38" s="13">
        <f>'[1]Сентябрь прогноз  '!$M$75</f>
        <v>6714.627104000001</v>
      </c>
    </row>
    <row r="39" spans="1:7" ht="15.75" thickBot="1">
      <c r="A39" s="46" t="s">
        <v>15</v>
      </c>
      <c r="B39" s="47"/>
      <c r="C39" s="48"/>
      <c r="D39" s="14">
        <f>'[1]Сентябрь прогноз  '!$M$64</f>
        <v>3197.4725280000002</v>
      </c>
      <c r="E39" s="14">
        <f>'[1]Сентябрь прогноз  '!$M$68</f>
        <v>4132.102528</v>
      </c>
      <c r="F39" s="14">
        <f>'[1]Сентябрь прогноз  '!$M$72</f>
        <v>4383.002528000001</v>
      </c>
      <c r="G39" s="15">
        <f>'[1]Сентябрь прогноз  '!$M$76</f>
        <v>5119.792528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'[1]Сентябрь прогноз  '!$M$96</f>
        <v>8905.589392</v>
      </c>
      <c r="E43" s="12">
        <f>'[1]Сентябрь прогноз  '!$M$100</f>
        <v>9840.219392</v>
      </c>
      <c r="F43" s="12">
        <f>'[1]Сентябрь прогноз  '!$M$104</f>
        <v>10091.119392</v>
      </c>
      <c r="G43" s="13">
        <f>'[1]Сентябрь прогноз  '!$M$108</f>
        <v>10827.909392000001</v>
      </c>
    </row>
    <row r="44" spans="1:7" ht="15">
      <c r="A44" s="43" t="s">
        <v>14</v>
      </c>
      <c r="B44" s="44"/>
      <c r="C44" s="45"/>
      <c r="D44" s="12">
        <f>'[1]Сентябрь прогноз  '!$M$97</f>
        <v>4661.077104</v>
      </c>
      <c r="E44" s="12">
        <f>'[1]Сентябрь прогноз  '!$M$101</f>
        <v>5595.707104000001</v>
      </c>
      <c r="F44" s="12">
        <f>'[1]Сентябрь прогноз  '!$M$105</f>
        <v>5846.607104000001</v>
      </c>
      <c r="G44" s="13">
        <f>'[1]Сентябрь прогноз  '!$M$109</f>
        <v>6583.397104000001</v>
      </c>
    </row>
    <row r="45" spans="1:7" ht="15.75" thickBot="1">
      <c r="A45" s="46" t="s">
        <v>15</v>
      </c>
      <c r="B45" s="47"/>
      <c r="C45" s="48"/>
      <c r="D45" s="14">
        <f>'[1]Сентябрь прогноз  '!$M$98</f>
        <v>3066.242528</v>
      </c>
      <c r="E45" s="14">
        <f>'[1]Сентябрь прогноз  '!$M$102</f>
        <v>4000.8725280000003</v>
      </c>
      <c r="F45" s="14">
        <f>'[1]Сентябрь прогноз  '!$M$106</f>
        <v>4251.772528</v>
      </c>
      <c r="G45" s="15">
        <f>'[1]Сентябрь прогноз  '!$M$110</f>
        <v>4988.562528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'[1]Сентябрь прогноз  '!$M$113</f>
        <v>8860.979392000001</v>
      </c>
      <c r="E49" s="12">
        <f>'[1]Сентябрь прогноз  '!$M$117</f>
        <v>9795.609392</v>
      </c>
      <c r="F49" s="12">
        <f>'[1]Сентябрь прогноз  '!$M$121</f>
        <v>10046.509392</v>
      </c>
      <c r="G49" s="13">
        <f>'[1]Сентябрь прогноз  '!$M$125</f>
        <v>10783.299392</v>
      </c>
    </row>
    <row r="50" spans="1:7" ht="15">
      <c r="A50" s="43" t="s">
        <v>14</v>
      </c>
      <c r="B50" s="44"/>
      <c r="C50" s="45"/>
      <c r="D50" s="12">
        <f>'[1]Сентябрь прогноз  '!$M$114</f>
        <v>4616.467104</v>
      </c>
      <c r="E50" s="12">
        <f>'[1]Сентябрь прогноз  '!$M$118</f>
        <v>5551.097104</v>
      </c>
      <c r="F50" s="12">
        <f>'[1]Сентябрь прогноз  '!$M$122</f>
        <v>5801.997104</v>
      </c>
      <c r="G50" s="13">
        <f>'[1]Сентябрь прогноз  '!$M$126</f>
        <v>6538.787104000001</v>
      </c>
    </row>
    <row r="51" spans="1:7" ht="15.75" thickBot="1">
      <c r="A51" s="46" t="s">
        <v>15</v>
      </c>
      <c r="B51" s="47"/>
      <c r="C51" s="48"/>
      <c r="D51" s="14">
        <f>'[1]Сентябрь прогноз  '!$M$115</f>
        <v>3021.632528</v>
      </c>
      <c r="E51" s="14">
        <f>'[1]Сентябрь прогноз  '!$M$119</f>
        <v>3956.262528</v>
      </c>
      <c r="F51" s="14">
        <f>'[1]Сентябрь прогноз  '!$M$123</f>
        <v>4207.162528000001</v>
      </c>
      <c r="G51" s="15">
        <f>'[1]Сентябрь прогноз  '!$M$127</f>
        <v>4943.952528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3" t="s">
        <v>31</v>
      </c>
      <c r="B55" s="33"/>
      <c r="C55" s="33"/>
      <c r="D55" s="33"/>
      <c r="E55" s="33"/>
      <c r="F55" s="33"/>
      <c r="G55" s="33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'[1]Сентябрь прогноз  '!$M$131</f>
        <v>653488.64</v>
      </c>
      <c r="E59" s="12">
        <f>'[1]Сентябрь прогноз  '!$M$131</f>
        <v>653488.64</v>
      </c>
      <c r="F59" s="12">
        <f>'[1]Сентябрь прогноз  '!$M$131</f>
        <v>653488.64</v>
      </c>
      <c r="G59" s="12">
        <f>'[1]Сентябрь прогноз  '!$M$131</f>
        <v>653488.64</v>
      </c>
    </row>
    <row r="60" spans="1:7" ht="15.75" thickBot="1">
      <c r="A60" s="46" t="s">
        <v>20</v>
      </c>
      <c r="B60" s="47"/>
      <c r="C60" s="48"/>
      <c r="D60" s="14">
        <f>'[1]Сентябрь прогноз  '!$M$136</f>
        <v>3515.74956670505</v>
      </c>
      <c r="E60" s="14">
        <f>'[1]Сентябрь прогноз  '!$M$137</f>
        <v>4450.379566705051</v>
      </c>
      <c r="F60" s="14">
        <f>'[1]Сентябрь прогноз  '!$M$138</f>
        <v>4701.2795667050505</v>
      </c>
      <c r="G60" s="15">
        <f>'[1]Сентябрь прогноз  '!$M$139</f>
        <v>5438.06956670505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'[1]Сентябрь прогноз  '!$M$142</f>
        <v>653488.64</v>
      </c>
      <c r="E64" s="12">
        <f>'[1]Сентябрь прогноз  '!$M$142</f>
        <v>653488.64</v>
      </c>
      <c r="F64" s="12">
        <f>'[1]Сентябрь прогноз  '!$M$142</f>
        <v>653488.64</v>
      </c>
      <c r="G64" s="12">
        <f>'[1]Сентябрь прогноз  '!$M$142</f>
        <v>653488.64</v>
      </c>
    </row>
    <row r="65" spans="1:7" ht="15.75" customHeight="1" hidden="1" thickBot="1">
      <c r="A65" s="46" t="s">
        <v>20</v>
      </c>
      <c r="B65" s="47"/>
      <c r="C65" s="48"/>
      <c r="D65" s="14">
        <f>'[1]Сентябрь прогноз  '!$M$147</f>
        <v>3515.74956670505</v>
      </c>
      <c r="E65" s="14">
        <f>'[1]Сентябрь прогноз  '!$M$148</f>
        <v>4450.379566705051</v>
      </c>
      <c r="F65" s="14">
        <f>'[1]Сентябрь прогноз  '!$M$149</f>
        <v>4701.2795667050505</v>
      </c>
      <c r="G65" s="15">
        <f>'[1]Сентябрь прогноз  '!$M$150</f>
        <v>5438.06956670505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'[1]Сентябрь прогноз  '!$M$153</f>
        <v>653488.64</v>
      </c>
      <c r="E69" s="12">
        <f>'[1]Сентябрь прогноз  '!$M$153</f>
        <v>653488.64</v>
      </c>
      <c r="F69" s="12">
        <f>'[1]Сентябрь прогноз  '!$M$153</f>
        <v>653488.64</v>
      </c>
      <c r="G69" s="12">
        <f>'[1]Сентябрь прогноз  '!$M$153</f>
        <v>653488.64</v>
      </c>
    </row>
    <row r="70" spans="1:7" ht="15.75" customHeight="1" thickBot="1">
      <c r="A70" s="46" t="s">
        <v>20</v>
      </c>
      <c r="B70" s="47"/>
      <c r="C70" s="48"/>
      <c r="D70" s="14">
        <f>'[1]Сентябрь прогноз  '!$M$158</f>
        <v>3384.5195667050502</v>
      </c>
      <c r="E70" s="14">
        <f>'[1]Сентябрь прогноз  '!$M$159</f>
        <v>4319.14956670505</v>
      </c>
      <c r="F70" s="14">
        <f>'[1]Сентябрь прогноз  '!$M$160</f>
        <v>4570.049566705051</v>
      </c>
      <c r="G70" s="15">
        <f>'[1]Сентябрь прогноз  '!$M$161</f>
        <v>5306.83956670505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'[1]Сентябрь прогноз  '!$M$164</f>
        <v>653488.64</v>
      </c>
      <c r="E74" s="12">
        <f>'[1]Сентябрь прогноз  '!$M$164</f>
        <v>653488.64</v>
      </c>
      <c r="F74" s="12">
        <f>'[1]Сентябрь прогноз  '!$M$164</f>
        <v>653488.64</v>
      </c>
      <c r="G74" s="12">
        <f>'[1]Сентябрь прогноз  '!$M$164</f>
        <v>653488.64</v>
      </c>
    </row>
    <row r="75" spans="1:7" ht="15.75" customHeight="1" thickBot="1">
      <c r="A75" s="46" t="s">
        <v>20</v>
      </c>
      <c r="B75" s="47"/>
      <c r="C75" s="48"/>
      <c r="D75" s="14">
        <f>'[1]Сентябрь прогноз  '!$M$169</f>
        <v>3339.90956670505</v>
      </c>
      <c r="E75" s="14">
        <f>'[1]Сентябрь прогноз  '!$M$170</f>
        <v>4274.539566705051</v>
      </c>
      <c r="F75" s="14">
        <f>'[1]Сентябрь прогноз  '!$M$171</f>
        <v>4525.43956670505</v>
      </c>
      <c r="G75" s="15">
        <f>'[1]Сентябрь прогноз  '!$M$172</f>
        <v>5262.22956670505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3" t="s">
        <v>32</v>
      </c>
      <c r="B79" s="33"/>
      <c r="C79" s="33"/>
      <c r="D79" s="33"/>
      <c r="E79" s="33"/>
      <c r="F79" s="33"/>
      <c r="G79" s="33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'[1]Сентябрь прогноз  '!$M$176</f>
        <v>653488.64</v>
      </c>
      <c r="E83" s="12">
        <f>'[1]Сентябрь прогноз  '!$M$176</f>
        <v>653488.64</v>
      </c>
      <c r="F83" s="12">
        <f>'[1]Сентябрь прогноз  '!$M$176</f>
        <v>653488.64</v>
      </c>
      <c r="G83" s="12">
        <f>'[1]Сентябрь прогноз  '!$M$176</f>
        <v>653488.64</v>
      </c>
    </row>
    <row r="84" spans="1:7" ht="15">
      <c r="A84" s="43" t="s">
        <v>22</v>
      </c>
      <c r="B84" s="44"/>
      <c r="C84" s="45"/>
      <c r="D84" s="12">
        <f>'[1]Сентябрь прогноз  '!$M$178</f>
        <v>919657.41</v>
      </c>
      <c r="E84" s="12">
        <f>'[1]Сентябрь прогноз  '!$M$179</f>
        <v>908336.79</v>
      </c>
      <c r="F84" s="12">
        <f>'[1]Сентябрь прогноз  '!$M$180</f>
        <v>1023474.94</v>
      </c>
      <c r="G84" s="13">
        <f>'[1]Сентябрь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'[1]Сентябрь прогноз  '!$M$183</f>
        <v>1928.6395667050501</v>
      </c>
      <c r="E85" s="14">
        <f>'[1]Сентябрь прогноз  '!$M$184</f>
        <v>2064.31956670505</v>
      </c>
      <c r="F85" s="14">
        <f>'[1]Сентябрь прогноз  '!$M$185</f>
        <v>2153.25956670505</v>
      </c>
      <c r="G85" s="15">
        <f>'[1]Сентябрь прогноз  '!$M$186</f>
        <v>2560.58956670505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'[1]Сентябрь прогноз  '!$M$202</f>
        <v>653488.64</v>
      </c>
      <c r="E89" s="12">
        <f>'[1]Сентябрь прогноз  '!$M$202</f>
        <v>653488.64</v>
      </c>
      <c r="F89" s="12">
        <f>'[1]Сентябрь прогноз  '!$M$202</f>
        <v>653488.64</v>
      </c>
      <c r="G89" s="12">
        <f>'[1]Сентябрь прогноз  '!$M$202</f>
        <v>653488.64</v>
      </c>
    </row>
    <row r="90" spans="1:7" ht="15" customHeight="1">
      <c r="A90" s="43" t="s">
        <v>22</v>
      </c>
      <c r="B90" s="44"/>
      <c r="C90" s="45"/>
      <c r="D90" s="12">
        <f>'[1]Сентябрь прогноз  '!$M$204</f>
        <v>919657.41</v>
      </c>
      <c r="E90" s="12">
        <f>'[1]Сентябрь прогноз  '!$M$205</f>
        <v>908336.79</v>
      </c>
      <c r="F90" s="12">
        <f>'[1]Сентябрь прогноз  '!$M$206</f>
        <v>1023474.94</v>
      </c>
      <c r="G90" s="13">
        <f>'[1]Сентябрь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'[1]Сентябрь прогноз  '!$M$209</f>
        <v>1797.40956670505</v>
      </c>
      <c r="E91" s="14">
        <f>'[1]Сентябрь прогноз  '!$M$210</f>
        <v>1933.0895667050502</v>
      </c>
      <c r="F91" s="14">
        <f>'[1]Сентябрь прогноз  '!$M$211</f>
        <v>2022.02956670505</v>
      </c>
      <c r="G91" s="15">
        <f>'[1]Сентябрь прогноз  '!$M$212</f>
        <v>2429.3595667050504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'[1]Сентябрь прогноз  '!$M$215</f>
        <v>653488.64</v>
      </c>
      <c r="E95" s="12">
        <f>'[1]Сентябрь прогноз  '!$M$215</f>
        <v>653488.64</v>
      </c>
      <c r="F95" s="12">
        <f>'[1]Сентябрь прогноз  '!$M$215</f>
        <v>653488.64</v>
      </c>
      <c r="G95" s="12">
        <f>'[1]Сентябрь прогноз  '!$M$215</f>
        <v>653488.64</v>
      </c>
    </row>
    <row r="96" spans="1:7" ht="15" customHeight="1">
      <c r="A96" s="43" t="s">
        <v>22</v>
      </c>
      <c r="B96" s="44"/>
      <c r="C96" s="45"/>
      <c r="D96" s="12">
        <f>'[1]Сентябрь прогноз  '!$M$217</f>
        <v>919657.41</v>
      </c>
      <c r="E96" s="12">
        <f>'[1]Сентябрь прогноз  '!$M$218</f>
        <v>908336.79</v>
      </c>
      <c r="F96" s="12">
        <f>'[1]Сентябрь прогноз  '!$M$219</f>
        <v>1023474.94</v>
      </c>
      <c r="G96" s="13">
        <f>'[1]Сентябрь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'[1]Сентябрь прогноз  '!$M$222</f>
        <v>1752.79956670505</v>
      </c>
      <c r="E97" s="14">
        <f>'[1]Сентябрь прогноз  '!$M$223</f>
        <v>1888.47956670505</v>
      </c>
      <c r="F97" s="14">
        <f>'[1]Сентябрь прогноз  '!$M$224</f>
        <v>1977.41956670505</v>
      </c>
      <c r="G97" s="15">
        <f>'[1]Сентябрь прогноз  '!$M$225</f>
        <v>2384.7495667050503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3" t="s">
        <v>34</v>
      </c>
      <c r="B99" s="33"/>
      <c r="C99" s="33"/>
      <c r="D99" s="33"/>
      <c r="E99" s="33"/>
      <c r="F99" s="33"/>
      <c r="G99" s="33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'[1]Сентябрь прогноз  '!$M$229</f>
        <v>653488.64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'[1]Сентябрь прогноз  '!$M$231</f>
        <v>919657.41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'[1]Сентябрь прогноз  '!$M$233</f>
        <v>1809.24956670505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'[1]Сентябрь прогноз  '!$M$243</f>
        <v>653488.64</v>
      </c>
      <c r="E109" s="80">
        <f>D109</f>
        <v>653488.64</v>
      </c>
      <c r="F109" s="80">
        <f>D109</f>
        <v>653488.64</v>
      </c>
      <c r="G109" s="81">
        <f>D109</f>
        <v>653488.64</v>
      </c>
    </row>
    <row r="110" spans="1:7" ht="15" customHeight="1">
      <c r="A110" s="43" t="s">
        <v>22</v>
      </c>
      <c r="B110" s="44"/>
      <c r="C110" s="45"/>
      <c r="D110" s="79">
        <f>'[1]Сентябрь прогноз  '!$M$245</f>
        <v>919657.41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'[1]Сентябрь прогноз  '!$M$247</f>
        <v>1678.0195667050502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'[1]Сентябрь прогноз  '!$M$250</f>
        <v>653488.64</v>
      </c>
      <c r="E115" s="80">
        <f>D115</f>
        <v>653488.64</v>
      </c>
      <c r="F115" s="80">
        <f>D115</f>
        <v>653488.64</v>
      </c>
      <c r="G115" s="81">
        <f>D115</f>
        <v>653488.64</v>
      </c>
    </row>
    <row r="116" spans="1:7" ht="15" customHeight="1">
      <c r="A116" s="43" t="s">
        <v>22</v>
      </c>
      <c r="B116" s="44"/>
      <c r="C116" s="45"/>
      <c r="D116" s="79">
        <f>'[1]Сентябрь прогноз  '!$M$252</f>
        <v>919657.41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'[1]Сентябрь прогноз  '!$M$254</f>
        <v>1633.40956670505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'[1]Сентябрь прогноз  '!$M$258</f>
        <v>653488.64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'[1]Сентябрь прогноз  '!$M$260</f>
        <v>173164.15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'[1]Сентябрь прогноз  '!$M$262</f>
        <v>1759.57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'[1]Сентябрь прогноз  '!$M$264</f>
        <v>1809.24956670505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'[1]Сентябрь прогноз  '!$M$276</f>
        <v>653488.64</v>
      </c>
      <c r="E129" s="80">
        <f>D129</f>
        <v>653488.64</v>
      </c>
      <c r="F129" s="80">
        <f>D129</f>
        <v>653488.64</v>
      </c>
      <c r="G129" s="81">
        <f>D129</f>
        <v>653488.64</v>
      </c>
    </row>
    <row r="130" spans="1:7" ht="15" customHeight="1">
      <c r="A130" s="43" t="s">
        <v>22</v>
      </c>
      <c r="B130" s="44"/>
      <c r="C130" s="45"/>
      <c r="D130" s="79">
        <f>'[1]Сентябрь прогноз  '!$M$278</f>
        <v>173164.15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>
        <f>'[1]Сентябрь прогноз  '!$M$280</f>
        <v>1759.57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'[1]Сентябрь прогноз  '!$M$282</f>
        <v>1678.0195667050502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'[1]Сентябрь прогноз  '!$M$285</f>
        <v>653488.64</v>
      </c>
      <c r="E136" s="80">
        <f>D136</f>
        <v>653488.64</v>
      </c>
      <c r="F136" s="80">
        <f>D136</f>
        <v>653488.64</v>
      </c>
      <c r="G136" s="81">
        <f>D136</f>
        <v>653488.64</v>
      </c>
    </row>
    <row r="137" spans="1:7" ht="15" customHeight="1">
      <c r="A137" s="43" t="s">
        <v>22</v>
      </c>
      <c r="B137" s="44"/>
      <c r="C137" s="45"/>
      <c r="D137" s="79">
        <f>'[1]Сентябрь прогноз  '!$M$287</f>
        <v>173164.15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>
        <f>'[1]Сентябрь прогноз  '!$M$289</f>
        <v>1759.57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'[1]Сентябрь прогноз  '!$M$291</f>
        <v>1633.40956670505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'[1]Сентябрь прогноз  '!$D$426</f>
        <v>1706.5</v>
      </c>
      <c r="E145" s="27">
        <f>'[1]Сентябрь прогноз  '!$D$427</f>
        <v>2641.13</v>
      </c>
      <c r="F145" s="27">
        <f>'[1]Сентябрь прогноз  '!$D$428</f>
        <v>2892.03</v>
      </c>
      <c r="G145" s="28">
        <f>'[1]Сентябрь прогноз  '!$D$429</f>
        <v>3628.82</v>
      </c>
    </row>
    <row r="146" spans="1:7" s="18" customFormat="1" ht="28.5" customHeight="1">
      <c r="A146" s="72" t="s">
        <v>23</v>
      </c>
      <c r="B146" s="73"/>
      <c r="C146" s="74"/>
      <c r="D146" s="19">
        <f>'[1]Сентябрь прогноз  '!$E$432</f>
        <v>119.39</v>
      </c>
      <c r="E146" s="20">
        <f>'[1]Сентябрь прогноз  '!$E$433</f>
        <v>255.07</v>
      </c>
      <c r="F146" s="20">
        <f>'[1]Сентябрь прогноз  '!$E$434</f>
        <v>344.01</v>
      </c>
      <c r="G146" s="21">
        <f>'[1]Сентябрь прогноз  '!$E$435</f>
        <v>751.34</v>
      </c>
    </row>
    <row r="147" spans="1:7" s="18" customFormat="1" ht="15.75" customHeight="1">
      <c r="A147" s="72" t="s">
        <v>24</v>
      </c>
      <c r="B147" s="73"/>
      <c r="C147" s="74"/>
      <c r="D147" s="19">
        <f>'[1]Сентябрь прогноз  '!$D$432</f>
        <v>919657.41</v>
      </c>
      <c r="E147" s="20">
        <f>'[1]Сентябрь прогноз  '!$D$433</f>
        <v>908336.79</v>
      </c>
      <c r="F147" s="20">
        <f>'[1]Сентябрь прогноз  '!$D$434</f>
        <v>1023474.94</v>
      </c>
      <c r="G147" s="21">
        <f>'[1]Сентябрь прогноз  '!$D$435</f>
        <v>1059432.68</v>
      </c>
    </row>
    <row r="148" spans="1:7" s="18" customFormat="1" ht="40.5" customHeight="1">
      <c r="A148" s="98" t="s">
        <v>40</v>
      </c>
      <c r="B148" s="99"/>
      <c r="C148" s="100"/>
      <c r="D148" s="19">
        <f>'[1]Сентябрь прогноз  '!$E$438</f>
        <v>1759.57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'[1]Сентябрь прогноз  '!$D$438</f>
        <v>173164.15</v>
      </c>
      <c r="E149" s="20"/>
      <c r="F149" s="20"/>
      <c r="G149" s="21"/>
    </row>
    <row r="150" spans="1:7" ht="15" customHeight="1">
      <c r="A150" s="64" t="s">
        <v>26</v>
      </c>
      <c r="B150" s="65"/>
      <c r="C150" s="65"/>
      <c r="D150" s="75">
        <f>'[1]Сентябрь прогноз  '!$H$10</f>
        <v>2.75</v>
      </c>
      <c r="E150" s="76"/>
      <c r="F150" s="76"/>
      <c r="G150" s="77"/>
    </row>
    <row r="151" spans="1:7" ht="28.5" customHeight="1">
      <c r="A151" s="64" t="s">
        <v>27</v>
      </c>
      <c r="B151" s="65"/>
      <c r="C151" s="65"/>
      <c r="D151" s="75">
        <f>'[1]Сентябрь прогноз  '!$I$10</f>
        <v>1472.90956670505</v>
      </c>
      <c r="E151" s="76"/>
      <c r="F151" s="76"/>
      <c r="G151" s="77"/>
    </row>
    <row r="152" spans="1:7" ht="14.25" customHeight="1">
      <c r="A152" s="64" t="s">
        <v>36</v>
      </c>
      <c r="B152" s="65"/>
      <c r="C152" s="65"/>
      <c r="D152" s="75">
        <f>'[1]Сентябрь прогноз  '!$J$10</f>
        <v>653488.64</v>
      </c>
      <c r="E152" s="76"/>
      <c r="F152" s="76"/>
      <c r="G152" s="77"/>
    </row>
    <row r="153" spans="1:7" ht="14.25" customHeight="1" thickBot="1">
      <c r="A153" s="87" t="s">
        <v>25</v>
      </c>
      <c r="B153" s="88"/>
      <c r="C153" s="88"/>
      <c r="D153" s="89">
        <f>'[1]Сентябрь прогноз  '!$K$10</f>
        <v>0.00167160168</v>
      </c>
      <c r="E153" s="90"/>
      <c r="F153" s="90"/>
      <c r="G153" s="91"/>
    </row>
  </sheetData>
  <sheetProtection/>
  <mergeCells count="183"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2:G12"/>
    <mergeCell ref="A13:G13"/>
    <mergeCell ref="A14:B14"/>
    <mergeCell ref="D72:G72"/>
    <mergeCell ref="A21:G21"/>
    <mergeCell ref="A23:G23"/>
    <mergeCell ref="A25:G25"/>
    <mergeCell ref="A24:G24"/>
    <mergeCell ref="A20:G20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6:G26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2018-08-31T07:30:04Z</dcterms:modified>
  <cp:category/>
  <cp:version/>
  <cp:contentType/>
  <cp:contentStatus/>
</cp:coreProperties>
</file>