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525" windowWidth="20730" windowHeight="511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<sst xmlns="http://schemas.openxmlformats.org/spreadsheetml/2006/main" count="2731" uniqueCount="69">
  <si>
    <t>Прочие</t>
  </si>
  <si>
    <t>Всего</t>
  </si>
  <si>
    <t>ВН</t>
  </si>
  <si>
    <t>НН</t>
  </si>
  <si>
    <t>город</t>
  </si>
  <si>
    <t>село</t>
  </si>
  <si>
    <t>СН I</t>
  </si>
  <si>
    <t>СН II</t>
  </si>
  <si>
    <t>Группа потребителей</t>
  </si>
  <si>
    <t>Объем полезного отпуска энергии, млн.кВтч</t>
  </si>
  <si>
    <t>Население, в т.ч.</t>
  </si>
  <si>
    <t>город c э/п</t>
  </si>
  <si>
    <t>Услуга по 2-став.тарифу</t>
  </si>
  <si>
    <t xml:space="preserve"> - электроэнергия</t>
  </si>
  <si>
    <t xml:space="preserve"> - фактическая мощность</t>
  </si>
  <si>
    <t>Генерация</t>
  </si>
  <si>
    <t xml:space="preserve"> - заявленная мощность</t>
  </si>
  <si>
    <t>город с э/п</t>
  </si>
  <si>
    <t>6. ООО "Электротеплосеть"</t>
  </si>
  <si>
    <t xml:space="preserve">11. ООО "Мордовская сетевая компания" </t>
  </si>
  <si>
    <t>13. Куйбыш.дирекция ОАО "РЖД"</t>
  </si>
  <si>
    <t>20. МП г.о.Саранск "Горсвет"</t>
  </si>
  <si>
    <t>21. ООО "Энерголин"</t>
  </si>
  <si>
    <t>садоводческие</t>
  </si>
  <si>
    <t>религиозные организации</t>
  </si>
  <si>
    <t>колонии</t>
  </si>
  <si>
    <t>гаражи, кооперативы, погреба, сараи</t>
  </si>
  <si>
    <t>3. Мордовская электросетевая компания"</t>
  </si>
  <si>
    <t>7. АО ТФ Ватт</t>
  </si>
  <si>
    <t>ЯНВАРЬ</t>
  </si>
  <si>
    <t>23. ООО "Рузаевские электрические сети" ( РЭС )</t>
  </si>
  <si>
    <t>Услуга ВСЕГО</t>
  </si>
  <si>
    <t xml:space="preserve"> ОАО "ФСК ЕЭС" </t>
  </si>
  <si>
    <t xml:space="preserve">4. </t>
  </si>
  <si>
    <t xml:space="preserve">Услуга по 2-став.тарифу  </t>
  </si>
  <si>
    <t>5. ФКЗ "Саранский Механический завод"</t>
  </si>
  <si>
    <t>22. ООО "Системы  жизнеобеспечения РМ"</t>
  </si>
  <si>
    <t>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</t>
  </si>
  <si>
    <t>1. Филиал ПАО "Россети Волга" - "Мордовэнерго"</t>
  </si>
  <si>
    <t>2. «Россети ФСК ЕЭС»</t>
  </si>
  <si>
    <t>Информация о полезном отпуске электрической энергии и мощности по сетевым организациям вне Республики Мордовия </t>
  </si>
  <si>
    <t>ПАО "МРСК Центра и Приволжья"-"Нижновэнерго"</t>
  </si>
  <si>
    <t>ПАО "Россети Московский регион"</t>
  </si>
  <si>
    <t xml:space="preserve">ПАО «Федеральная сетевая компания – Россети» </t>
  </si>
  <si>
    <t>ЯНВАРЬ 2023 г.</t>
  </si>
  <si>
    <t>ФЕВРАЛЬ</t>
  </si>
  <si>
    <t>ФЕВРАЛЬ 2023 г.</t>
  </si>
  <si>
    <t>МАРТ</t>
  </si>
  <si>
    <t>МАРТ 2023 г.</t>
  </si>
  <si>
    <t>АПРЕЛЬ</t>
  </si>
  <si>
    <t>АПРЕЛЬ 2023 г.</t>
  </si>
  <si>
    <t>МАЙ</t>
  </si>
  <si>
    <t>МАЙ 2023 г.</t>
  </si>
  <si>
    <t>ИЮНЬ</t>
  </si>
  <si>
    <t>ИЮНЬ 2023 г.</t>
  </si>
  <si>
    <t>ИЮЛЬ</t>
  </si>
  <si>
    <t>ИЮЛЬ 2023 г.</t>
  </si>
  <si>
    <t>Филиал ПАО РОССЕТИ ВОЛГА ПАО-"Пензаэнерго"</t>
  </si>
  <si>
    <t>АВГУСТ 2023 г.</t>
  </si>
  <si>
    <t>АВГУСТ</t>
  </si>
  <si>
    <t>СЕНТЯБРЬ 2023 г.</t>
  </si>
  <si>
    <t>СЕНТЯБРЬ</t>
  </si>
  <si>
    <t>ОКТЯБРЬ 2023 г.</t>
  </si>
  <si>
    <t>ОКТЯБРЬ</t>
  </si>
  <si>
    <t>НОЯБРЬ</t>
  </si>
  <si>
    <t>НОЯБРЬ 2023 г.</t>
  </si>
  <si>
    <t>339 065</t>
  </si>
  <si>
    <t>ДЕКАБРЬ</t>
  </si>
  <si>
    <t>ДЕКАБРЬ 2023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</si>
</sst>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000"/>
    <numFmt numFmtId="165" formatCode="#,##0.000"/>
    <numFmt numFmtId="166" formatCode="#,##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Tahom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4"/>
      <name val="Calibri"/>
      <family val="2"/>
    </font>
    <font>
      <sz val="10"/>
      <color indexed="10"/>
      <name val="Calibri"/>
      <family val="2"/>
    </font>
    <font>
      <sz val="10"/>
      <name val="Helv"/>
      <family val="0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3" fillId="25" borderId="0" applyNumberFormat="0" applyBorder="0" applyAlignment="0" applyProtection="0"/>
    <xf numFmtId="0" fontId="43" fillId="26" borderId="0" applyNumberFormat="0" applyBorder="0" applyAlignment="0" applyProtection="0"/>
    <xf numFmtId="0" fontId="3" fillId="17" borderId="0" applyNumberFormat="0" applyBorder="0" applyAlignment="0" applyProtection="0"/>
    <xf numFmtId="0" fontId="43" fillId="27" borderId="0" applyNumberFormat="0" applyBorder="0" applyAlignment="0" applyProtection="0"/>
    <xf numFmtId="0" fontId="3" fillId="19" borderId="0" applyNumberFormat="0" applyBorder="0" applyAlignment="0" applyProtection="0"/>
    <xf numFmtId="0" fontId="43" fillId="28" borderId="0" applyNumberFormat="0" applyBorder="0" applyAlignment="0" applyProtection="0"/>
    <xf numFmtId="0" fontId="3" fillId="29" borderId="0" applyNumberFormat="0" applyBorder="0" applyAlignment="0" applyProtection="0"/>
    <xf numFmtId="0" fontId="43" fillId="30" borderId="0" applyNumberFormat="0" applyBorder="0" applyAlignment="0" applyProtection="0"/>
    <xf numFmtId="0" fontId="3" fillId="31" borderId="0" applyNumberFormat="0" applyBorder="0" applyAlignment="0" applyProtection="0"/>
    <xf numFmtId="0" fontId="43" fillId="32" borderId="0" applyNumberFormat="0" applyBorder="0" applyAlignment="0" applyProtection="0"/>
    <xf numFmtId="0" fontId="3" fillId="33" borderId="0" applyNumberFormat="0" applyBorder="0" applyAlignment="0" applyProtection="0"/>
    <xf numFmtId="0" fontId="43" fillId="34" borderId="0" applyNumberFormat="0" applyBorder="0" applyAlignment="0" applyProtection="0"/>
    <xf numFmtId="0" fontId="3" fillId="35" borderId="0" applyNumberFormat="0" applyBorder="0" applyAlignment="0" applyProtection="0"/>
    <xf numFmtId="0" fontId="43" fillId="36" borderId="0" applyNumberFormat="0" applyBorder="0" applyAlignment="0" applyProtection="0"/>
    <xf numFmtId="0" fontId="3" fillId="37" borderId="0" applyNumberFormat="0" applyBorder="0" applyAlignment="0" applyProtection="0"/>
    <xf numFmtId="0" fontId="43" fillId="38" borderId="0" applyNumberFormat="0" applyBorder="0" applyAlignment="0" applyProtection="0"/>
    <xf numFmtId="0" fontId="3" fillId="39" borderId="0" applyNumberFormat="0" applyBorder="0" applyAlignment="0" applyProtection="0"/>
    <xf numFmtId="0" fontId="43" fillId="40" borderId="0" applyNumberFormat="0" applyBorder="0" applyAlignment="0" applyProtection="0"/>
    <xf numFmtId="0" fontId="3" fillId="29" borderId="0" applyNumberFormat="0" applyBorder="0" applyAlignment="0" applyProtection="0"/>
    <xf numFmtId="0" fontId="43" fillId="41" borderId="0" applyNumberFormat="0" applyBorder="0" applyAlignment="0" applyProtection="0"/>
    <xf numFmtId="0" fontId="3" fillId="31" borderId="0" applyNumberFormat="0" applyBorder="0" applyAlignment="0" applyProtection="0"/>
    <xf numFmtId="0" fontId="43" fillId="42" borderId="0" applyNumberFormat="0" applyBorder="0" applyAlignment="0" applyProtection="0"/>
    <xf numFmtId="0" fontId="3" fillId="43" borderId="0" applyNumberFormat="0" applyBorder="0" applyAlignment="0" applyProtection="0"/>
    <xf numFmtId="0" fontId="44" fillId="44" borderId="1" applyNumberFormat="0" applyAlignment="0" applyProtection="0"/>
    <xf numFmtId="0" fontId="4" fillId="13" borderId="2" applyNumberFormat="0" applyAlignment="0" applyProtection="0"/>
    <xf numFmtId="0" fontId="45" fillId="45" borderId="3" applyNumberFormat="0" applyAlignment="0" applyProtection="0"/>
    <xf numFmtId="0" fontId="5" fillId="46" borderId="4" applyNumberFormat="0" applyAlignment="0" applyProtection="0"/>
    <xf numFmtId="0" fontId="46" fillId="45" borderId="1" applyNumberFormat="0" applyAlignment="0" applyProtection="0"/>
    <xf numFmtId="0" fontId="6" fillId="46" borderId="2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7" fillId="0" borderId="6" applyNumberFormat="0" applyFill="0" applyAlignment="0" applyProtection="0"/>
    <xf numFmtId="0" fontId="48" fillId="0" borderId="7" applyNumberFormat="0" applyFill="0" applyAlignment="0" applyProtection="0"/>
    <xf numFmtId="0" fontId="8" fillId="0" borderId="8" applyNumberFormat="0" applyFill="0" applyAlignment="0" applyProtection="0"/>
    <xf numFmtId="0" fontId="49" fillId="0" borderId="9" applyNumberFormat="0" applyFill="0" applyAlignment="0" applyProtection="0"/>
    <xf numFmtId="0" fontId="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10" fillId="0" borderId="12" applyNumberFormat="0" applyFill="0" applyAlignment="0" applyProtection="0"/>
    <xf numFmtId="0" fontId="51" fillId="47" borderId="13" applyNumberFormat="0" applyAlignment="0" applyProtection="0"/>
    <xf numFmtId="0" fontId="11" fillId="48" borderId="14" applyNumberFormat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40" fillId="0" borderId="0">
      <alignment/>
      <protection/>
    </xf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15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7" fillId="53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7" applyNumberFormat="0" applyFill="0" applyAlignment="0" applyProtection="0"/>
    <xf numFmtId="0" fontId="18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54" borderId="0" applyNumberFormat="0" applyBorder="0" applyAlignment="0" applyProtection="0"/>
    <xf numFmtId="0" fontId="20" fillId="7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4" fontId="21" fillId="0" borderId="0" xfId="93" applyFont="1">
      <alignment vertical="center"/>
      <protection/>
    </xf>
    <xf numFmtId="0" fontId="2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4" fontId="27" fillId="0" borderId="0" xfId="0" applyNumberFormat="1" applyFont="1" applyAlignment="1">
      <alignment vertical="center"/>
    </xf>
    <xf numFmtId="164" fontId="27" fillId="0" borderId="0" xfId="93" applyNumberFormat="1" applyFont="1">
      <alignment vertical="center"/>
      <protection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64" fontId="23" fillId="0" borderId="19" xfId="0" applyNumberFormat="1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164" fontId="60" fillId="0" borderId="0" xfId="0" applyNumberFormat="1" applyFont="1" applyAlignment="1">
      <alignment/>
    </xf>
    <xf numFmtId="164" fontId="27" fillId="0" borderId="0" xfId="0" applyNumberFormat="1" applyFont="1" applyFill="1" applyBorder="1" applyAlignment="1">
      <alignment vertical="center"/>
    </xf>
    <xf numFmtId="4" fontId="27" fillId="0" borderId="0" xfId="93" applyFont="1">
      <alignment vertical="center"/>
      <protection/>
    </xf>
    <xf numFmtId="164" fontId="35" fillId="0" borderId="0" xfId="0" applyNumberFormat="1" applyFont="1" applyBorder="1" applyAlignment="1">
      <alignment vertical="center"/>
    </xf>
    <xf numFmtId="164" fontId="34" fillId="0" borderId="0" xfId="0" applyNumberFormat="1" applyFont="1" applyBorder="1" applyAlignment="1">
      <alignment vertical="center"/>
    </xf>
    <xf numFmtId="0" fontId="37" fillId="0" borderId="0" xfId="69" applyNumberFormat="1" applyFont="1" applyFill="1" applyAlignment="1" applyProtection="1">
      <alignment/>
      <protection/>
    </xf>
    <xf numFmtId="164" fontId="30" fillId="0" borderId="20" xfId="0" applyNumberFormat="1" applyFont="1" applyFill="1" applyBorder="1" applyAlignment="1">
      <alignment vertical="center"/>
    </xf>
    <xf numFmtId="164" fontId="30" fillId="0" borderId="21" xfId="0" applyNumberFormat="1" applyFont="1" applyFill="1" applyBorder="1" applyAlignment="1">
      <alignment vertical="center"/>
    </xf>
    <xf numFmtId="164" fontId="30" fillId="0" borderId="22" xfId="0" applyNumberFormat="1" applyFont="1" applyFill="1" applyBorder="1" applyAlignment="1">
      <alignment vertical="center"/>
    </xf>
    <xf numFmtId="164" fontId="27" fillId="0" borderId="23" xfId="0" applyNumberFormat="1" applyFont="1" applyFill="1" applyBorder="1" applyAlignment="1">
      <alignment vertical="center"/>
    </xf>
    <xf numFmtId="164" fontId="27" fillId="0" borderId="24" xfId="0" applyNumberFormat="1" applyFont="1" applyFill="1" applyBorder="1" applyAlignment="1">
      <alignment vertical="center"/>
    </xf>
    <xf numFmtId="164" fontId="27" fillId="0" borderId="25" xfId="0" applyNumberFormat="1" applyFont="1" applyFill="1" applyBorder="1" applyAlignment="1">
      <alignment vertical="center"/>
    </xf>
    <xf numFmtId="164" fontId="30" fillId="0" borderId="23" xfId="0" applyNumberFormat="1" applyFont="1" applyFill="1" applyBorder="1" applyAlignment="1">
      <alignment vertical="center"/>
    </xf>
    <xf numFmtId="164" fontId="30" fillId="0" borderId="24" xfId="0" applyNumberFormat="1" applyFont="1" applyFill="1" applyBorder="1" applyAlignment="1">
      <alignment vertical="center"/>
    </xf>
    <xf numFmtId="164" fontId="30" fillId="0" borderId="25" xfId="0" applyNumberFormat="1" applyFont="1" applyFill="1" applyBorder="1" applyAlignment="1">
      <alignment vertical="center"/>
    </xf>
    <xf numFmtId="164" fontId="30" fillId="0" borderId="24" xfId="0" applyNumberFormat="1" applyFont="1" applyFill="1" applyBorder="1" applyAlignment="1">
      <alignment horizontal="right" vertical="center"/>
    </xf>
    <xf numFmtId="164" fontId="30" fillId="0" borderId="25" xfId="0" applyNumberFormat="1" applyFont="1" applyFill="1" applyBorder="1" applyAlignment="1">
      <alignment horizontal="right" vertical="center"/>
    </xf>
    <xf numFmtId="164" fontId="27" fillId="0" borderId="24" xfId="0" applyNumberFormat="1" applyFont="1" applyFill="1" applyBorder="1" applyAlignment="1">
      <alignment horizontal="right" vertical="center"/>
    </xf>
    <xf numFmtId="164" fontId="27" fillId="0" borderId="25" xfId="0" applyNumberFormat="1" applyFont="1" applyFill="1" applyBorder="1" applyAlignment="1">
      <alignment horizontal="right" vertical="center"/>
    </xf>
    <xf numFmtId="164" fontId="61" fillId="0" borderId="24" xfId="0" applyNumberFormat="1" applyFont="1" applyFill="1" applyBorder="1" applyAlignment="1">
      <alignment horizontal="right" vertical="center"/>
    </xf>
    <xf numFmtId="164" fontId="61" fillId="0" borderId="25" xfId="0" applyNumberFormat="1" applyFont="1" applyFill="1" applyBorder="1" applyAlignment="1">
      <alignment horizontal="right" vertical="center"/>
    </xf>
    <xf numFmtId="164" fontId="61" fillId="0" borderId="26" xfId="0" applyNumberFormat="1" applyFont="1" applyFill="1" applyBorder="1" applyAlignment="1">
      <alignment vertical="center"/>
    </xf>
    <xf numFmtId="164" fontId="61" fillId="0" borderId="27" xfId="0" applyNumberFormat="1" applyFont="1" applyFill="1" applyBorder="1" applyAlignment="1">
      <alignment horizontal="right" vertical="center"/>
    </xf>
    <xf numFmtId="164" fontId="61" fillId="0" borderId="28" xfId="0" applyNumberFormat="1" applyFont="1" applyFill="1" applyBorder="1" applyAlignment="1">
      <alignment horizontal="right" vertical="center"/>
    </xf>
    <xf numFmtId="164" fontId="27" fillId="0" borderId="29" xfId="0" applyNumberFormat="1" applyFont="1" applyFill="1" applyBorder="1" applyAlignment="1">
      <alignment vertical="center"/>
    </xf>
    <xf numFmtId="164" fontId="30" fillId="0" borderId="29" xfId="0" applyNumberFormat="1" applyFont="1" applyFill="1" applyBorder="1" applyAlignment="1">
      <alignment vertical="center"/>
    </xf>
    <xf numFmtId="164" fontId="30" fillId="0" borderId="29" xfId="0" applyNumberFormat="1" applyFont="1" applyFill="1" applyBorder="1" applyAlignment="1">
      <alignment horizontal="right" vertical="center"/>
    </xf>
    <xf numFmtId="164" fontId="27" fillId="0" borderId="29" xfId="0" applyNumberFormat="1" applyFont="1" applyFill="1" applyBorder="1" applyAlignment="1">
      <alignment horizontal="right" vertical="center"/>
    </xf>
    <xf numFmtId="164" fontId="61" fillId="0" borderId="30" xfId="0" applyNumberFormat="1" applyFont="1" applyFill="1" applyBorder="1" applyAlignment="1">
      <alignment vertical="center"/>
    </xf>
    <xf numFmtId="164" fontId="61" fillId="0" borderId="31" xfId="0" applyNumberFormat="1" applyFont="1" applyFill="1" applyBorder="1" applyAlignment="1">
      <alignment vertical="center"/>
    </xf>
    <xf numFmtId="164" fontId="61" fillId="0" borderId="31" xfId="0" applyNumberFormat="1" applyFont="1" applyFill="1" applyBorder="1" applyAlignment="1">
      <alignment horizontal="right" vertical="center"/>
    </xf>
    <xf numFmtId="164" fontId="23" fillId="55" borderId="32" xfId="0" applyNumberFormat="1" applyFont="1" applyFill="1" applyBorder="1" applyAlignment="1">
      <alignment vertical="center"/>
    </xf>
    <xf numFmtId="164" fontId="23" fillId="55" borderId="33" xfId="0" applyNumberFormat="1" applyFont="1" applyFill="1" applyBorder="1" applyAlignment="1">
      <alignment vertical="center"/>
    </xf>
    <xf numFmtId="164" fontId="23" fillId="55" borderId="34" xfId="0" applyNumberFormat="1" applyFont="1" applyFill="1" applyBorder="1" applyAlignment="1">
      <alignment vertical="center"/>
    </xf>
    <xf numFmtId="164" fontId="27" fillId="0" borderId="35" xfId="0" applyNumberFormat="1" applyFont="1" applyFill="1" applyBorder="1" applyAlignment="1">
      <alignment horizontal="right" vertical="center"/>
    </xf>
    <xf numFmtId="164" fontId="27" fillId="0" borderId="35" xfId="0" applyNumberFormat="1" applyFont="1" applyFill="1" applyBorder="1" applyAlignment="1">
      <alignment vertical="center"/>
    </xf>
    <xf numFmtId="164" fontId="30" fillId="0" borderId="35" xfId="0" applyNumberFormat="1" applyFont="1" applyFill="1" applyBorder="1" applyAlignment="1">
      <alignment horizontal="right" vertical="center"/>
    </xf>
    <xf numFmtId="164" fontId="61" fillId="0" borderId="36" xfId="0" applyNumberFormat="1" applyFont="1" applyFill="1" applyBorder="1" applyAlignment="1">
      <alignment horizontal="right" vertical="center"/>
    </xf>
    <xf numFmtId="0" fontId="23" fillId="55" borderId="37" xfId="0" applyFont="1" applyFill="1" applyBorder="1" applyAlignment="1">
      <alignment vertical="center" wrapText="1"/>
    </xf>
    <xf numFmtId="0" fontId="30" fillId="0" borderId="38" xfId="0" applyFont="1" applyFill="1" applyBorder="1" applyAlignment="1">
      <alignment vertical="center" wrapText="1"/>
    </xf>
    <xf numFmtId="0" fontId="31" fillId="0" borderId="38" xfId="0" applyFont="1" applyFill="1" applyBorder="1" applyAlignment="1">
      <alignment vertical="center" wrapText="1"/>
    </xf>
    <xf numFmtId="0" fontId="62" fillId="0" borderId="39" xfId="0" applyFont="1" applyFill="1" applyBorder="1" applyAlignment="1">
      <alignment vertical="center" wrapText="1"/>
    </xf>
    <xf numFmtId="164" fontId="61" fillId="0" borderId="23" xfId="0" applyNumberFormat="1" applyFont="1" applyFill="1" applyBorder="1" applyAlignment="1">
      <alignment vertical="center"/>
    </xf>
    <xf numFmtId="164" fontId="61" fillId="0" borderId="24" xfId="0" applyNumberFormat="1" applyFont="1" applyFill="1" applyBorder="1" applyAlignment="1">
      <alignment vertical="center"/>
    </xf>
    <xf numFmtId="0" fontId="62" fillId="0" borderId="38" xfId="0" applyFont="1" applyFill="1" applyBorder="1" applyAlignment="1">
      <alignment vertical="center" wrapText="1"/>
    </xf>
    <xf numFmtId="0" fontId="62" fillId="0" borderId="40" xfId="0" applyFont="1" applyFill="1" applyBorder="1" applyAlignment="1">
      <alignment vertical="center" wrapText="1"/>
    </xf>
    <xf numFmtId="164" fontId="61" fillId="0" borderId="27" xfId="0" applyNumberFormat="1" applyFont="1" applyFill="1" applyBorder="1" applyAlignment="1">
      <alignment vertical="center"/>
    </xf>
    <xf numFmtId="0" fontId="23" fillId="22" borderId="37" xfId="0" applyFont="1" applyFill="1" applyBorder="1" applyAlignment="1">
      <alignment vertical="center" wrapText="1"/>
    </xf>
    <xf numFmtId="0" fontId="23" fillId="55" borderId="19" xfId="0" applyFont="1" applyFill="1" applyBorder="1" applyAlignment="1">
      <alignment vertical="center" wrapText="1"/>
    </xf>
    <xf numFmtId="0" fontId="62" fillId="0" borderId="41" xfId="0" applyFont="1" applyFill="1" applyBorder="1" applyAlignment="1">
      <alignment vertical="center" wrapText="1"/>
    </xf>
    <xf numFmtId="0" fontId="30" fillId="0" borderId="42" xfId="0" applyFont="1" applyFill="1" applyBorder="1" applyAlignment="1">
      <alignment vertical="center" wrapText="1"/>
    </xf>
    <xf numFmtId="0" fontId="31" fillId="0" borderId="42" xfId="0" applyFont="1" applyFill="1" applyBorder="1" applyAlignment="1">
      <alignment vertical="center" wrapText="1"/>
    </xf>
    <xf numFmtId="0" fontId="62" fillId="0" borderId="43" xfId="0" applyFont="1" applyFill="1" applyBorder="1" applyAlignment="1">
      <alignment vertical="center" wrapText="1"/>
    </xf>
    <xf numFmtId="0" fontId="30" fillId="0" borderId="44" xfId="0" applyFont="1" applyFill="1" applyBorder="1" applyAlignment="1">
      <alignment vertical="center" wrapText="1"/>
    </xf>
    <xf numFmtId="0" fontId="30" fillId="0" borderId="45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164" fontId="30" fillId="0" borderId="0" xfId="0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horizontal="right" vertical="center"/>
    </xf>
    <xf numFmtId="165" fontId="27" fillId="0" borderId="0" xfId="93" applyNumberFormat="1" applyFont="1">
      <alignment vertical="center"/>
      <protection/>
    </xf>
    <xf numFmtId="165" fontId="27" fillId="0" borderId="0" xfId="0" applyNumberFormat="1" applyFont="1" applyAlignment="1">
      <alignment vertical="center"/>
    </xf>
    <xf numFmtId="165" fontId="61" fillId="0" borderId="0" xfId="93" applyNumberFormat="1" applyFont="1">
      <alignment vertical="center"/>
      <protection/>
    </xf>
    <xf numFmtId="165" fontId="63" fillId="0" borderId="0" xfId="0" applyNumberFormat="1" applyFont="1" applyAlignment="1">
      <alignment vertical="center"/>
    </xf>
    <xf numFmtId="164" fontId="23" fillId="0" borderId="24" xfId="0" applyNumberFormat="1" applyFont="1" applyFill="1" applyBorder="1" applyAlignment="1">
      <alignment vertical="center"/>
    </xf>
    <xf numFmtId="164" fontId="23" fillId="0" borderId="25" xfId="0" applyNumberFormat="1" applyFont="1" applyFill="1" applyBorder="1" applyAlignment="1">
      <alignment vertical="center"/>
    </xf>
    <xf numFmtId="164" fontId="23" fillId="0" borderId="23" xfId="0" applyNumberFormat="1" applyFont="1" applyFill="1" applyBorder="1" applyAlignment="1">
      <alignment vertical="center"/>
    </xf>
    <xf numFmtId="164" fontId="61" fillId="0" borderId="25" xfId="0" applyNumberFormat="1" applyFont="1" applyFill="1" applyBorder="1" applyAlignment="1">
      <alignment vertical="center"/>
    </xf>
    <xf numFmtId="164" fontId="23" fillId="22" borderId="32" xfId="0" applyNumberFormat="1" applyFont="1" applyFill="1" applyBorder="1" applyAlignment="1">
      <alignment/>
    </xf>
    <xf numFmtId="164" fontId="23" fillId="22" borderId="33" xfId="0" applyNumberFormat="1" applyFont="1" applyFill="1" applyBorder="1" applyAlignment="1">
      <alignment/>
    </xf>
    <xf numFmtId="164" fontId="23" fillId="22" borderId="34" xfId="0" applyNumberFormat="1" applyFont="1" applyFill="1" applyBorder="1" applyAlignment="1">
      <alignment/>
    </xf>
    <xf numFmtId="164" fontId="30" fillId="56" borderId="20" xfId="0" applyNumberFormat="1" applyFont="1" applyFill="1" applyBorder="1" applyAlignment="1">
      <alignment/>
    </xf>
    <xf numFmtId="164" fontId="27" fillId="56" borderId="46" xfId="0" applyNumberFormat="1" applyFont="1" applyFill="1" applyBorder="1" applyAlignment="1">
      <alignment/>
    </xf>
    <xf numFmtId="164" fontId="27" fillId="56" borderId="29" xfId="0" applyNumberFormat="1" applyFont="1" applyFill="1" applyBorder="1" applyAlignment="1">
      <alignment/>
    </xf>
    <xf numFmtId="164" fontId="27" fillId="56" borderId="35" xfId="0" applyNumberFormat="1" applyFont="1" applyFill="1" applyBorder="1" applyAlignment="1">
      <alignment/>
    </xf>
    <xf numFmtId="164" fontId="30" fillId="56" borderId="46" xfId="0" applyNumberFormat="1" applyFont="1" applyFill="1" applyBorder="1" applyAlignment="1">
      <alignment/>
    </xf>
    <xf numFmtId="164" fontId="30" fillId="56" borderId="29" xfId="0" applyNumberFormat="1" applyFont="1" applyFill="1" applyBorder="1" applyAlignment="1">
      <alignment/>
    </xf>
    <xf numFmtId="164" fontId="30" fillId="56" borderId="29" xfId="0" applyNumberFormat="1" applyFont="1" applyFill="1" applyBorder="1" applyAlignment="1">
      <alignment horizontal="right"/>
    </xf>
    <xf numFmtId="164" fontId="30" fillId="0" borderId="24" xfId="0" applyNumberFormat="1" applyFont="1" applyFill="1" applyBorder="1" applyAlignment="1">
      <alignment horizontal="right"/>
    </xf>
    <xf numFmtId="164" fontId="30" fillId="56" borderId="25" xfId="0" applyNumberFormat="1" applyFont="1" applyFill="1" applyBorder="1" applyAlignment="1">
      <alignment horizontal="right"/>
    </xf>
    <xf numFmtId="164" fontId="30" fillId="56" borderId="35" xfId="0" applyNumberFormat="1" applyFont="1" applyFill="1" applyBorder="1" applyAlignment="1">
      <alignment/>
    </xf>
    <xf numFmtId="164" fontId="27" fillId="56" borderId="29" xfId="0" applyNumberFormat="1" applyFont="1" applyFill="1" applyBorder="1" applyAlignment="1">
      <alignment horizontal="right"/>
    </xf>
    <xf numFmtId="164" fontId="27" fillId="56" borderId="25" xfId="0" applyNumberFormat="1" applyFont="1" applyFill="1" applyBorder="1" applyAlignment="1">
      <alignment horizontal="right"/>
    </xf>
    <xf numFmtId="164" fontId="61" fillId="56" borderId="23" xfId="0" applyNumberFormat="1" applyFont="1" applyFill="1" applyBorder="1" applyAlignment="1">
      <alignment/>
    </xf>
    <xf numFmtId="164" fontId="61" fillId="56" borderId="29" xfId="0" applyNumberFormat="1" applyFont="1" applyFill="1" applyBorder="1" applyAlignment="1">
      <alignment/>
    </xf>
    <xf numFmtId="164" fontId="61" fillId="56" borderId="24" xfId="0" applyNumberFormat="1" applyFont="1" applyFill="1" applyBorder="1" applyAlignment="1">
      <alignment horizontal="right"/>
    </xf>
    <xf numFmtId="164" fontId="61" fillId="56" borderId="25" xfId="0" applyNumberFormat="1" applyFont="1" applyFill="1" applyBorder="1" applyAlignment="1">
      <alignment horizontal="right"/>
    </xf>
    <xf numFmtId="164" fontId="30" fillId="56" borderId="35" xfId="0" applyNumberFormat="1" applyFont="1" applyFill="1" applyBorder="1" applyAlignment="1">
      <alignment horizontal="right"/>
    </xf>
    <xf numFmtId="164" fontId="27" fillId="56" borderId="35" xfId="0" applyNumberFormat="1" applyFont="1" applyFill="1" applyBorder="1" applyAlignment="1">
      <alignment horizontal="right"/>
    </xf>
    <xf numFmtId="164" fontId="61" fillId="56" borderId="30" xfId="0" applyNumberFormat="1" applyFont="1" applyFill="1" applyBorder="1" applyAlignment="1">
      <alignment/>
    </xf>
    <xf numFmtId="164" fontId="61" fillId="56" borderId="31" xfId="0" applyNumberFormat="1" applyFont="1" applyFill="1" applyBorder="1" applyAlignment="1">
      <alignment/>
    </xf>
    <xf numFmtId="164" fontId="61" fillId="56" borderId="31" xfId="0" applyNumberFormat="1" applyFont="1" applyFill="1" applyBorder="1" applyAlignment="1">
      <alignment horizontal="right"/>
    </xf>
    <xf numFmtId="164" fontId="61" fillId="56" borderId="36" xfId="0" applyNumberFormat="1" applyFont="1" applyFill="1" applyBorder="1" applyAlignment="1">
      <alignment horizontal="right"/>
    </xf>
    <xf numFmtId="164" fontId="23" fillId="55" borderId="32" xfId="0" applyNumberFormat="1" applyFont="1" applyFill="1" applyBorder="1" applyAlignment="1">
      <alignment/>
    </xf>
    <xf numFmtId="164" fontId="23" fillId="55" borderId="33" xfId="0" applyNumberFormat="1" applyFont="1" applyFill="1" applyBorder="1" applyAlignment="1">
      <alignment/>
    </xf>
    <xf numFmtId="164" fontId="23" fillId="55" borderId="34" xfId="0" applyNumberFormat="1" applyFont="1" applyFill="1" applyBorder="1" applyAlignment="1">
      <alignment/>
    </xf>
    <xf numFmtId="164" fontId="30" fillId="0" borderId="46" xfId="0" applyNumberFormat="1" applyFont="1" applyFill="1" applyBorder="1" applyAlignment="1">
      <alignment/>
    </xf>
    <xf numFmtId="164" fontId="27" fillId="0" borderId="46" xfId="0" applyNumberFormat="1" applyFont="1" applyFill="1" applyBorder="1" applyAlignment="1">
      <alignment/>
    </xf>
    <xf numFmtId="164" fontId="27" fillId="0" borderId="29" xfId="0" applyNumberFormat="1" applyFont="1" applyFill="1" applyBorder="1" applyAlignment="1">
      <alignment/>
    </xf>
    <xf numFmtId="164" fontId="27" fillId="0" borderId="29" xfId="0" applyNumberFormat="1" applyFont="1" applyFill="1" applyBorder="1" applyAlignment="1">
      <alignment horizontal="right"/>
    </xf>
    <xf numFmtId="164" fontId="27" fillId="0" borderId="35" xfId="0" applyNumberFormat="1" applyFont="1" applyFill="1" applyBorder="1" applyAlignment="1">
      <alignment horizontal="right"/>
    </xf>
    <xf numFmtId="164" fontId="27" fillId="0" borderId="35" xfId="0" applyNumberFormat="1" applyFont="1" applyFill="1" applyBorder="1" applyAlignment="1">
      <alignment/>
    </xf>
    <xf numFmtId="164" fontId="30" fillId="0" borderId="29" xfId="0" applyNumberFormat="1" applyFont="1" applyFill="1" applyBorder="1" applyAlignment="1">
      <alignment/>
    </xf>
    <xf numFmtId="164" fontId="30" fillId="0" borderId="29" xfId="0" applyNumberFormat="1" applyFont="1" applyFill="1" applyBorder="1" applyAlignment="1">
      <alignment horizontal="right"/>
    </xf>
    <xf numFmtId="164" fontId="30" fillId="0" borderId="25" xfId="0" applyNumberFormat="1" applyFont="1" applyFill="1" applyBorder="1" applyAlignment="1">
      <alignment horizontal="right"/>
    </xf>
    <xf numFmtId="164" fontId="30" fillId="0" borderId="35" xfId="0" applyNumberFormat="1" applyFont="1" applyFill="1" applyBorder="1" applyAlignment="1">
      <alignment horizontal="right"/>
    </xf>
    <xf numFmtId="164" fontId="61" fillId="0" borderId="30" xfId="0" applyNumberFormat="1" applyFont="1" applyFill="1" applyBorder="1" applyAlignment="1">
      <alignment/>
    </xf>
    <xf numFmtId="164" fontId="30" fillId="0" borderId="20" xfId="0" applyNumberFormat="1" applyFont="1" applyFill="1" applyBorder="1" applyAlignment="1">
      <alignment/>
    </xf>
    <xf numFmtId="164" fontId="23" fillId="0" borderId="29" xfId="0" applyNumberFormat="1" applyFont="1" applyFill="1" applyBorder="1" applyAlignment="1">
      <alignment vertical="center"/>
    </xf>
    <xf numFmtId="164" fontId="23" fillId="0" borderId="35" xfId="0" applyNumberFormat="1" applyFont="1" applyFill="1" applyBorder="1" applyAlignment="1">
      <alignment vertical="center"/>
    </xf>
    <xf numFmtId="164" fontId="30" fillId="0" borderId="23" xfId="0" applyNumberFormat="1" applyFont="1" applyFill="1" applyBorder="1" applyAlignment="1">
      <alignment/>
    </xf>
    <xf numFmtId="164" fontId="30" fillId="0" borderId="47" xfId="0" applyNumberFormat="1" applyFont="1" applyFill="1" applyBorder="1" applyAlignment="1">
      <alignment vertical="center"/>
    </xf>
    <xf numFmtId="164" fontId="61" fillId="0" borderId="28" xfId="0" applyNumberFormat="1" applyFont="1" applyFill="1" applyBorder="1" applyAlignment="1">
      <alignment vertical="center"/>
    </xf>
    <xf numFmtId="164" fontId="30" fillId="0" borderId="48" xfId="0" applyNumberFormat="1" applyFont="1" applyFill="1" applyBorder="1" applyAlignment="1">
      <alignment/>
    </xf>
    <xf numFmtId="164" fontId="23" fillId="0" borderId="33" xfId="0" applyNumberFormat="1" applyFont="1" applyFill="1" applyBorder="1" applyAlignment="1">
      <alignment vertical="center"/>
    </xf>
    <xf numFmtId="164" fontId="23" fillId="0" borderId="33" xfId="0" applyNumberFormat="1" applyFont="1" applyFill="1" applyBorder="1" applyAlignment="1">
      <alignment horizontal="right" vertical="center"/>
    </xf>
    <xf numFmtId="0" fontId="23" fillId="0" borderId="37" xfId="0" applyFont="1" applyFill="1" applyBorder="1" applyAlignment="1">
      <alignment vertical="center" wrapText="1"/>
    </xf>
    <xf numFmtId="164" fontId="23" fillId="0" borderId="32" xfId="0" applyNumberFormat="1" applyFont="1" applyFill="1" applyBorder="1" applyAlignment="1">
      <alignment vertical="center"/>
    </xf>
    <xf numFmtId="0" fontId="27" fillId="0" borderId="38" xfId="0" applyFont="1" applyFill="1" applyBorder="1" applyAlignment="1">
      <alignment vertical="center" wrapText="1"/>
    </xf>
    <xf numFmtId="164" fontId="27" fillId="0" borderId="46" xfId="0" applyNumberFormat="1" applyFont="1" applyFill="1" applyBorder="1" applyAlignment="1">
      <alignment vertical="center"/>
    </xf>
    <xf numFmtId="0" fontId="30" fillId="0" borderId="39" xfId="0" applyFont="1" applyFill="1" applyBorder="1" applyAlignment="1">
      <alignment vertical="center" wrapText="1"/>
    </xf>
    <xf numFmtId="164" fontId="23" fillId="0" borderId="24" xfId="0" applyNumberFormat="1" applyFont="1" applyFill="1" applyBorder="1" applyAlignment="1">
      <alignment horizontal="right" vertical="center"/>
    </xf>
    <xf numFmtId="0" fontId="31" fillId="0" borderId="39" xfId="0" applyFont="1" applyFill="1" applyBorder="1" applyAlignment="1">
      <alignment vertical="center" wrapText="1"/>
    </xf>
    <xf numFmtId="0" fontId="37" fillId="0" borderId="0" xfId="0" applyFont="1" applyAlignment="1">
      <alignment vertical="center"/>
    </xf>
    <xf numFmtId="164" fontId="37" fillId="0" borderId="0" xfId="0" applyNumberFormat="1" applyFont="1" applyAlignment="1">
      <alignment vertical="center"/>
    </xf>
    <xf numFmtId="164" fontId="37" fillId="0" borderId="0" xfId="93" applyNumberFormat="1" applyFont="1">
      <alignment vertical="center"/>
      <protection/>
    </xf>
    <xf numFmtId="165" fontId="37" fillId="0" borderId="0" xfId="93" applyNumberFormat="1" applyFont="1">
      <alignment vertical="center"/>
      <protection/>
    </xf>
    <xf numFmtId="4" fontId="38" fillId="0" borderId="0" xfId="93" applyFont="1">
      <alignment vertical="center"/>
      <protection/>
    </xf>
    <xf numFmtId="0" fontId="29" fillId="0" borderId="49" xfId="0" applyFont="1" applyFill="1" applyBorder="1" applyAlignment="1">
      <alignment/>
    </xf>
    <xf numFmtId="164" fontId="23" fillId="0" borderId="34" xfId="0" applyNumberFormat="1" applyFont="1" applyFill="1" applyBorder="1" applyAlignment="1">
      <alignment horizontal="right" vertical="center"/>
    </xf>
    <xf numFmtId="164" fontId="23" fillId="0" borderId="25" xfId="0" applyNumberFormat="1" applyFont="1" applyFill="1" applyBorder="1" applyAlignment="1">
      <alignment horizontal="right" vertical="center"/>
    </xf>
    <xf numFmtId="0" fontId="62" fillId="0" borderId="50" xfId="0" applyFont="1" applyFill="1" applyBorder="1" applyAlignment="1">
      <alignment vertical="center" wrapText="1"/>
    </xf>
    <xf numFmtId="4" fontId="64" fillId="0" borderId="0" xfId="93" applyFont="1">
      <alignment vertical="center"/>
      <protection/>
    </xf>
    <xf numFmtId="164" fontId="60" fillId="0" borderId="0" xfId="0" applyNumberFormat="1" applyFont="1" applyFill="1" applyBorder="1" applyAlignment="1">
      <alignment vertical="center"/>
    </xf>
    <xf numFmtId="164" fontId="30" fillId="56" borderId="24" xfId="0" applyNumberFormat="1" applyFont="1" applyFill="1" applyBorder="1" applyAlignment="1">
      <alignment vertical="center"/>
    </xf>
    <xf numFmtId="164" fontId="30" fillId="56" borderId="24" xfId="0" applyNumberFormat="1" applyFont="1" applyFill="1" applyBorder="1" applyAlignment="1">
      <alignment horizontal="right" vertical="center"/>
    </xf>
    <xf numFmtId="164" fontId="30" fillId="56" borderId="25" xfId="0" applyNumberFormat="1" applyFont="1" applyFill="1" applyBorder="1" applyAlignment="1">
      <alignment horizontal="right" vertical="center"/>
    </xf>
    <xf numFmtId="164" fontId="27" fillId="56" borderId="24" xfId="0" applyNumberFormat="1" applyFont="1" applyFill="1" applyBorder="1" applyAlignment="1">
      <alignment horizontal="right" vertical="center"/>
    </xf>
    <xf numFmtId="164" fontId="27" fillId="56" borderId="25" xfId="0" applyNumberFormat="1" applyFont="1" applyFill="1" applyBorder="1" applyAlignment="1">
      <alignment horizontal="right" vertical="center"/>
    </xf>
    <xf numFmtId="164" fontId="61" fillId="56" borderId="27" xfId="0" applyNumberFormat="1" applyFont="1" applyFill="1" applyBorder="1" applyAlignment="1">
      <alignment horizontal="right" vertical="center"/>
    </xf>
    <xf numFmtId="164" fontId="61" fillId="56" borderId="28" xfId="0" applyNumberFormat="1" applyFont="1" applyFill="1" applyBorder="1" applyAlignment="1">
      <alignment horizontal="right" vertical="center"/>
    </xf>
    <xf numFmtId="164" fontId="23" fillId="55" borderId="31" xfId="0" applyNumberFormat="1" applyFont="1" applyFill="1" applyBorder="1" applyAlignment="1">
      <alignment vertical="center"/>
    </xf>
    <xf numFmtId="164" fontId="23" fillId="55" borderId="36" xfId="0" applyNumberFormat="1" applyFont="1" applyFill="1" applyBorder="1" applyAlignment="1">
      <alignment vertical="center"/>
    </xf>
    <xf numFmtId="164" fontId="23" fillId="22" borderId="51" xfId="0" applyNumberFormat="1" applyFont="1" applyFill="1" applyBorder="1" applyAlignment="1">
      <alignment vertical="center"/>
    </xf>
    <xf numFmtId="164" fontId="23" fillId="22" borderId="52" xfId="0" applyNumberFormat="1" applyFont="1" applyFill="1" applyBorder="1" applyAlignment="1">
      <alignment vertical="center"/>
    </xf>
    <xf numFmtId="164" fontId="23" fillId="22" borderId="32" xfId="0" applyNumberFormat="1" applyFont="1" applyFill="1" applyBorder="1" applyAlignment="1">
      <alignment vertical="center"/>
    </xf>
    <xf numFmtId="164" fontId="27" fillId="56" borderId="46" xfId="0" applyNumberFormat="1" applyFont="1" applyFill="1" applyBorder="1" applyAlignment="1">
      <alignment vertical="center"/>
    </xf>
    <xf numFmtId="164" fontId="30" fillId="56" borderId="46" xfId="0" applyNumberFormat="1" applyFont="1" applyFill="1" applyBorder="1" applyAlignment="1">
      <alignment vertical="center"/>
    </xf>
    <xf numFmtId="164" fontId="61" fillId="56" borderId="23" xfId="0" applyNumberFormat="1" applyFont="1" applyFill="1" applyBorder="1" applyAlignment="1">
      <alignment vertical="center"/>
    </xf>
    <xf numFmtId="164" fontId="61" fillId="56" borderId="30" xfId="0" applyNumberFormat="1" applyFont="1" applyFill="1" applyBorder="1" applyAlignment="1">
      <alignment vertical="center"/>
    </xf>
    <xf numFmtId="164" fontId="30" fillId="0" borderId="46" xfId="0" applyNumberFormat="1" applyFont="1" applyFill="1" applyBorder="1" applyAlignment="1">
      <alignment vertical="center"/>
    </xf>
    <xf numFmtId="164" fontId="23" fillId="22" borderId="33" xfId="0" applyNumberFormat="1" applyFont="1" applyFill="1" applyBorder="1" applyAlignment="1">
      <alignment vertical="center"/>
    </xf>
    <xf numFmtId="164" fontId="23" fillId="22" borderId="34" xfId="0" applyNumberFormat="1" applyFont="1" applyFill="1" applyBorder="1" applyAlignment="1">
      <alignment vertical="center"/>
    </xf>
    <xf numFmtId="4" fontId="21" fillId="0" borderId="0" xfId="93" applyFont="1" applyBorder="1">
      <alignment vertical="center"/>
      <protection/>
    </xf>
    <xf numFmtId="164" fontId="23" fillId="0" borderId="0" xfId="0" applyNumberFormat="1" applyFont="1" applyFill="1" applyBorder="1" applyAlignment="1">
      <alignment vertical="center"/>
    </xf>
    <xf numFmtId="164" fontId="61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166" fontId="27" fillId="0" borderId="0" xfId="94" applyNumberFormat="1" applyFont="1" applyFill="1" applyBorder="1" applyAlignment="1" applyProtection="1">
      <alignment vertical="top"/>
      <protection/>
    </xf>
    <xf numFmtId="166" fontId="23" fillId="0" borderId="0" xfId="94" applyNumberFormat="1" applyFont="1" applyFill="1" applyBorder="1" applyAlignment="1" applyProtection="1">
      <alignment vertical="top"/>
      <protection/>
    </xf>
    <xf numFmtId="164" fontId="23" fillId="55" borderId="30" xfId="0" applyNumberFormat="1" applyFont="1" applyFill="1" applyBorder="1" applyAlignment="1">
      <alignment/>
    </xf>
    <xf numFmtId="165" fontId="21" fillId="0" borderId="0" xfId="93" applyNumberFormat="1" applyFont="1">
      <alignment vertical="center"/>
      <protection/>
    </xf>
    <xf numFmtId="164" fontId="21" fillId="0" borderId="0" xfId="93" applyNumberFormat="1" applyFont="1">
      <alignment vertical="center"/>
      <protection/>
    </xf>
    <xf numFmtId="164" fontId="61" fillId="56" borderId="48" xfId="0" applyNumberFormat="1" applyFont="1" applyFill="1" applyBorder="1" applyAlignment="1">
      <alignment vertical="center"/>
    </xf>
    <xf numFmtId="0" fontId="24" fillId="0" borderId="53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164" fontId="63" fillId="0" borderId="37" xfId="0" applyNumberFormat="1" applyFont="1" applyFill="1" applyBorder="1" applyAlignment="1">
      <alignment horizontal="center"/>
    </xf>
    <xf numFmtId="164" fontId="63" fillId="0" borderId="54" xfId="0" applyNumberFormat="1" applyFont="1" applyFill="1" applyBorder="1" applyAlignment="1">
      <alignment horizontal="center"/>
    </xf>
    <xf numFmtId="164" fontId="63" fillId="0" borderId="55" xfId="0" applyNumberFormat="1" applyFont="1" applyFill="1" applyBorder="1" applyAlignment="1">
      <alignment horizontal="center"/>
    </xf>
    <xf numFmtId="164" fontId="23" fillId="0" borderId="49" xfId="0" applyNumberFormat="1" applyFont="1" applyFill="1" applyBorder="1" applyAlignment="1">
      <alignment horizontal="center" vertical="center"/>
    </xf>
    <xf numFmtId="164" fontId="23" fillId="0" borderId="56" xfId="0" applyNumberFormat="1" applyFont="1" applyFill="1" applyBorder="1" applyAlignment="1">
      <alignment horizontal="center" vertical="center"/>
    </xf>
    <xf numFmtId="164" fontId="23" fillId="0" borderId="57" xfId="0" applyNumberFormat="1" applyFont="1" applyFill="1" applyBorder="1" applyAlignment="1">
      <alignment horizontal="center" vertical="center"/>
    </xf>
  </cellXfs>
  <cellStyles count="9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Обычный_Дополнительные   формы ДПН ДТЭ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Хороший" xfId="110"/>
    <cellStyle name="Хороший 2" xfId="11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4"/>
  <sheetViews>
    <sheetView zoomScale="86" zoomScaleNormal="86" zoomScalePageLayoutView="0" workbookViewId="0" topLeftCell="A6">
      <selection activeCell="C17" sqref="C17:F18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13.00390625" style="68" customWidth="1"/>
    <col min="9" max="16384" width="9.140625" style="1" customWidth="1"/>
  </cols>
  <sheetData>
    <row r="1" spans="1:8" s="12" customFormat="1" ht="15.75">
      <c r="A1" s="9" t="s">
        <v>29</v>
      </c>
      <c r="B1" s="13"/>
      <c r="C1" s="14"/>
      <c r="D1" s="14"/>
      <c r="E1" s="14"/>
      <c r="F1" s="14"/>
      <c r="G1" s="71"/>
      <c r="H1" s="68"/>
    </row>
    <row r="2" spans="1:8" s="3" customFormat="1" ht="15.75" customHeight="1">
      <c r="A2" s="15" t="s">
        <v>37</v>
      </c>
      <c r="B2" s="11"/>
      <c r="C2" s="11"/>
      <c r="D2" s="11"/>
      <c r="E2" s="11"/>
      <c r="F2" s="11"/>
      <c r="G2" s="71"/>
      <c r="H2" s="69"/>
    </row>
    <row r="3" spans="1:8" s="3" customFormat="1" ht="15.75" customHeight="1" thickBot="1">
      <c r="A3" s="6"/>
      <c r="B3" s="10"/>
      <c r="C3" s="10"/>
      <c r="D3" s="10"/>
      <c r="E3" s="10"/>
      <c r="F3" s="10"/>
      <c r="G3" s="69"/>
      <c r="H3" s="69"/>
    </row>
    <row r="4" spans="1:8" s="2" customFormat="1" ht="15.75" customHeight="1" thickBot="1">
      <c r="A4" s="7"/>
      <c r="B4" s="173" t="s">
        <v>44</v>
      </c>
      <c r="C4" s="174"/>
      <c r="D4" s="174"/>
      <c r="E4" s="174"/>
      <c r="F4" s="175"/>
      <c r="G4" s="69"/>
      <c r="H4" s="69"/>
    </row>
    <row r="5" spans="1:8" s="2" customFormat="1" ht="15.75" customHeight="1" thickBot="1">
      <c r="A5" s="171" t="s">
        <v>8</v>
      </c>
      <c r="B5" s="176" t="s">
        <v>9</v>
      </c>
      <c r="C5" s="177"/>
      <c r="D5" s="177"/>
      <c r="E5" s="177"/>
      <c r="F5" s="178"/>
      <c r="G5" s="69"/>
      <c r="H5" s="69"/>
    </row>
    <row r="6" spans="1:8" s="2" customFormat="1" ht="15.75" customHeight="1" thickBot="1">
      <c r="A6" s="172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  <c r="H6" s="69"/>
    </row>
    <row r="7" spans="1:6" ht="19.5" customHeight="1" thickBot="1">
      <c r="A7" s="48" t="s">
        <v>31</v>
      </c>
      <c r="B7" s="41">
        <f aca="true" t="shared" si="0" ref="B7:F19">B31+B47+B60+B73+B86+B99+B112+B125+B138+B151+B164+B177+B190</f>
        <v>114.51030000000002</v>
      </c>
      <c r="C7" s="42">
        <f t="shared" si="0"/>
        <v>28.589373000000002</v>
      </c>
      <c r="D7" s="42">
        <f t="shared" si="0"/>
        <v>0.9237150000000001</v>
      </c>
      <c r="E7" s="43">
        <f t="shared" si="0"/>
        <v>33.708286</v>
      </c>
      <c r="F7" s="43">
        <f>F8+F16+F20+F17</f>
        <v>51.288951000000004</v>
      </c>
    </row>
    <row r="8" spans="1:6" ht="13.5">
      <c r="A8" s="49" t="s">
        <v>10</v>
      </c>
      <c r="B8" s="16">
        <f>SUM(C8:F8)</f>
        <v>39.519702</v>
      </c>
      <c r="C8" s="17">
        <f>C9+C10+C11+C12+C13+C14+C15</f>
        <v>0.189796</v>
      </c>
      <c r="D8" s="17">
        <f>D9+D10+D11+D12+D13+D14+D15</f>
        <v>0.00135</v>
      </c>
      <c r="E8" s="17">
        <f>E9+E10+E11+E12+E13+E14+E15</f>
        <v>3.252704</v>
      </c>
      <c r="F8" s="18">
        <f>F9+F10+F11+F12+F13+F14+F15</f>
        <v>36.075852000000005</v>
      </c>
    </row>
    <row r="9" spans="1:8" ht="12.75">
      <c r="A9" s="50" t="s">
        <v>4</v>
      </c>
      <c r="B9" s="19">
        <f>SUM(C9:F9)</f>
        <v>14.361894</v>
      </c>
      <c r="C9" s="20">
        <f>C33+C49+C62+C75+C88+C101+C114+C127+C140+C153+C166+C179+C192</f>
        <v>0.077403</v>
      </c>
      <c r="D9" s="20">
        <f t="shared" si="0"/>
        <v>0</v>
      </c>
      <c r="E9" s="20">
        <f t="shared" si="0"/>
        <v>1.4673060000000002</v>
      </c>
      <c r="F9" s="21">
        <f t="shared" si="0"/>
        <v>12.817185</v>
      </c>
      <c r="H9" s="70"/>
    </row>
    <row r="10" spans="1:6" ht="12.75">
      <c r="A10" s="50" t="s">
        <v>11</v>
      </c>
      <c r="B10" s="19">
        <f>SUM(C10:F10)</f>
        <v>1.271486</v>
      </c>
      <c r="C10" s="20">
        <f t="shared" si="0"/>
        <v>0</v>
      </c>
      <c r="D10" s="20">
        <f t="shared" si="0"/>
        <v>0</v>
      </c>
      <c r="E10" s="20">
        <f t="shared" si="0"/>
        <v>0.814573</v>
      </c>
      <c r="F10" s="21">
        <f t="shared" si="0"/>
        <v>0.456913</v>
      </c>
    </row>
    <row r="11" spans="1:6" ht="12.75">
      <c r="A11" s="50" t="s">
        <v>5</v>
      </c>
      <c r="B11" s="19">
        <f>SUM(C11:F11)</f>
        <v>23.263375</v>
      </c>
      <c r="C11" s="20">
        <f t="shared" si="0"/>
        <v>0.018552</v>
      </c>
      <c r="D11" s="20">
        <f t="shared" si="0"/>
        <v>0.00135</v>
      </c>
      <c r="E11" s="20">
        <f t="shared" si="0"/>
        <v>0.576528</v>
      </c>
      <c r="F11" s="21">
        <f t="shared" si="0"/>
        <v>22.666945</v>
      </c>
    </row>
    <row r="12" spans="1:8" ht="12.75">
      <c r="A12" s="50" t="s">
        <v>23</v>
      </c>
      <c r="B12" s="19">
        <f aca="true" t="shared" si="1" ref="B12:B22">SUM(C12:F12)</f>
        <v>0.0086</v>
      </c>
      <c r="C12" s="20">
        <f t="shared" si="0"/>
        <v>0</v>
      </c>
      <c r="D12" s="20">
        <f t="shared" si="0"/>
        <v>0</v>
      </c>
      <c r="E12" s="20">
        <f t="shared" si="0"/>
        <v>0.0086</v>
      </c>
      <c r="F12" s="21">
        <f t="shared" si="0"/>
        <v>0</v>
      </c>
      <c r="H12" s="70"/>
    </row>
    <row r="13" spans="1:6" ht="12.75">
      <c r="A13" s="50" t="s">
        <v>24</v>
      </c>
      <c r="B13" s="19">
        <f t="shared" si="1"/>
        <v>0.055347</v>
      </c>
      <c r="C13" s="20">
        <f t="shared" si="0"/>
        <v>0</v>
      </c>
      <c r="D13" s="20">
        <f t="shared" si="0"/>
        <v>0</v>
      </c>
      <c r="E13" s="20">
        <f t="shared" si="0"/>
        <v>0.022229</v>
      </c>
      <c r="F13" s="21">
        <f t="shared" si="0"/>
        <v>0.033118</v>
      </c>
    </row>
    <row r="14" spans="1:6" ht="12.75">
      <c r="A14" s="50" t="s">
        <v>25</v>
      </c>
      <c r="B14" s="19">
        <f t="shared" si="1"/>
        <v>0.517833</v>
      </c>
      <c r="C14" s="20">
        <f t="shared" si="0"/>
        <v>0.079348</v>
      </c>
      <c r="D14" s="20">
        <f t="shared" si="0"/>
        <v>0</v>
      </c>
      <c r="E14" s="20">
        <f t="shared" si="0"/>
        <v>0.337368</v>
      </c>
      <c r="F14" s="21">
        <f t="shared" si="0"/>
        <v>0.101117</v>
      </c>
    </row>
    <row r="15" spans="1:6" ht="12.75">
      <c r="A15" s="50" t="s">
        <v>26</v>
      </c>
      <c r="B15" s="19">
        <f t="shared" si="1"/>
        <v>0.041167</v>
      </c>
      <c r="C15" s="20">
        <f t="shared" si="0"/>
        <v>0.014493</v>
      </c>
      <c r="D15" s="20">
        <f t="shared" si="0"/>
        <v>0</v>
      </c>
      <c r="E15" s="20">
        <f t="shared" si="0"/>
        <v>0.0261</v>
      </c>
      <c r="F15" s="21">
        <f t="shared" si="0"/>
        <v>0.0005740000000000001</v>
      </c>
    </row>
    <row r="16" spans="1:6" ht="13.5">
      <c r="A16" s="49" t="s">
        <v>0</v>
      </c>
      <c r="B16" s="22">
        <f t="shared" si="1"/>
        <v>51.516726000000006</v>
      </c>
      <c r="C16" s="72">
        <f t="shared" si="0"/>
        <v>17.916138</v>
      </c>
      <c r="D16" s="72">
        <f t="shared" si="0"/>
        <v>0.593651</v>
      </c>
      <c r="E16" s="72">
        <f t="shared" si="0"/>
        <v>19.415149000000003</v>
      </c>
      <c r="F16" s="73">
        <f t="shared" si="0"/>
        <v>13.591787999999998</v>
      </c>
    </row>
    <row r="17" spans="1:6" ht="13.5">
      <c r="A17" s="49" t="s">
        <v>12</v>
      </c>
      <c r="B17" s="22">
        <f t="shared" si="1"/>
        <v>19.978730000000002</v>
      </c>
      <c r="C17" s="23">
        <f>C41+C70+C83+C96+C109+C122+C135+C148+C161+C174+C187+C200</f>
        <v>6.751826</v>
      </c>
      <c r="D17" s="23">
        <f t="shared" si="0"/>
        <v>0.32871400000000006</v>
      </c>
      <c r="E17" s="23">
        <f t="shared" si="0"/>
        <v>11.276879000000003</v>
      </c>
      <c r="F17" s="24">
        <f t="shared" si="0"/>
        <v>1.6213110000000002</v>
      </c>
    </row>
    <row r="18" spans="1:7" ht="13.5">
      <c r="A18" s="50" t="s">
        <v>13</v>
      </c>
      <c r="B18" s="74">
        <f t="shared" si="1"/>
        <v>19.978730000000002</v>
      </c>
      <c r="C18" s="23">
        <f>C42+C71+C84+C97+C110+C123+C136+C149+C162+C175+C188+C201</f>
        <v>6.751826</v>
      </c>
      <c r="D18" s="23">
        <f>D42+D71+D84+D97+D110+D123+D136+D149+D162+D175+D188+D201</f>
        <v>0.32871400000000006</v>
      </c>
      <c r="E18" s="23">
        <f>E42+E71+E84+E97+E110+E123+E136+E149+E162+E175+E188+E201</f>
        <v>11.276879000000003</v>
      </c>
      <c r="F18" s="24">
        <f>F42+F71+F84+F97+F110+F123+F136+F149+F162+F175+F188+F201</f>
        <v>1.6213110000000002</v>
      </c>
      <c r="G18" s="5"/>
    </row>
    <row r="19" spans="1:6" ht="12.75">
      <c r="A19" s="51" t="s">
        <v>14</v>
      </c>
      <c r="B19" s="52">
        <f>SUM(C19:F19)</f>
        <v>30.158</v>
      </c>
      <c r="C19" s="53">
        <f>C43+C72+C85+C98+C111+C124+C137+C150+C163+C176+C189+C202</f>
        <v>8.049000000000001</v>
      </c>
      <c r="D19" s="53">
        <f t="shared" si="0"/>
        <v>0.522</v>
      </c>
      <c r="E19" s="53">
        <f t="shared" si="0"/>
        <v>19.014</v>
      </c>
      <c r="F19" s="75">
        <f t="shared" si="0"/>
        <v>2.5729999999999995</v>
      </c>
    </row>
    <row r="20" spans="1:6" ht="13.5">
      <c r="A20" s="49" t="s">
        <v>15</v>
      </c>
      <c r="B20" s="22">
        <f t="shared" si="1"/>
        <v>0.746277</v>
      </c>
      <c r="C20" s="23">
        <f>C21</f>
        <v>0.746277</v>
      </c>
      <c r="D20" s="25"/>
      <c r="E20" s="25"/>
      <c r="F20" s="26"/>
    </row>
    <row r="21" spans="1:6" ht="12.75">
      <c r="A21" s="50" t="s">
        <v>13</v>
      </c>
      <c r="B21" s="19">
        <f t="shared" si="1"/>
        <v>0.746277</v>
      </c>
      <c r="C21" s="20">
        <f>C45</f>
        <v>0.746277</v>
      </c>
      <c r="D21" s="27"/>
      <c r="E21" s="27"/>
      <c r="F21" s="28"/>
    </row>
    <row r="22" spans="1:6" ht="12.75">
      <c r="A22" s="54" t="s">
        <v>16</v>
      </c>
      <c r="B22" s="52">
        <f t="shared" si="1"/>
        <v>2.0300000000000002</v>
      </c>
      <c r="C22" s="53">
        <f>C46</f>
        <v>2.0300000000000002</v>
      </c>
      <c r="D22" s="29"/>
      <c r="E22" s="29"/>
      <c r="F22" s="30"/>
    </row>
    <row r="23" spans="1:6" ht="13.5">
      <c r="A23" s="49" t="s">
        <v>32</v>
      </c>
      <c r="B23" s="22">
        <f>SUM(C23:F23)</f>
        <v>2.985336</v>
      </c>
      <c r="C23" s="23">
        <f>C24</f>
        <v>2.985336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>SUM(C24:F24)</f>
        <v>2.985336</v>
      </c>
      <c r="C24" s="20">
        <f>C58</f>
        <v>2.985336</v>
      </c>
      <c r="D24" s="27"/>
      <c r="E24" s="27"/>
      <c r="F24" s="28"/>
    </row>
    <row r="25" spans="1:6" ht="15.75" customHeight="1" thickBot="1">
      <c r="A25" s="55" t="s">
        <v>14</v>
      </c>
      <c r="B25" s="31">
        <f>SUM(C25:F25)</f>
        <v>7.538</v>
      </c>
      <c r="C25" s="56">
        <f>C59</f>
        <v>7.538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hidden="1" thickBot="1">
      <c r="A27" s="55"/>
      <c r="B27" s="38"/>
      <c r="C27" s="39"/>
      <c r="D27" s="40"/>
      <c r="E27" s="40"/>
      <c r="F27" s="47"/>
    </row>
    <row r="28" spans="1:6" ht="13.5" hidden="1" thickBot="1">
      <c r="A28" s="55"/>
      <c r="B28" s="38"/>
      <c r="C28" s="39"/>
      <c r="D28" s="40"/>
      <c r="E28" s="40"/>
      <c r="F28" s="47"/>
    </row>
    <row r="29" spans="1:6" ht="13.5" hidden="1" thickBot="1">
      <c r="A29" s="55"/>
      <c r="B29" s="38"/>
      <c r="C29" s="39"/>
      <c r="D29" s="40"/>
      <c r="E29" s="40"/>
      <c r="F29" s="47"/>
    </row>
    <row r="30" spans="1:6" ht="13.5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38</v>
      </c>
      <c r="B31" s="76">
        <f aca="true" t="shared" si="2" ref="B31:B41">SUM(C31:F31)</f>
        <v>69.99937600000001</v>
      </c>
      <c r="C31" s="77">
        <f>C32+C40+C44+C41</f>
        <v>14.72105</v>
      </c>
      <c r="D31" s="77">
        <f>D32+D40+D44+D41</f>
        <v>0.9171530000000001</v>
      </c>
      <c r="E31" s="77">
        <f>E32+E40+E44+E41</f>
        <v>20.005020000000002</v>
      </c>
      <c r="F31" s="78">
        <f>F32+F40+F44+F41</f>
        <v>34.356153</v>
      </c>
    </row>
    <row r="32" spans="1:6" ht="13.5">
      <c r="A32" s="49" t="s">
        <v>10</v>
      </c>
      <c r="B32" s="79">
        <f t="shared" si="2"/>
        <v>24.940448</v>
      </c>
      <c r="C32" s="17">
        <f>C33+C34+C35+C36+C37+C38+C39</f>
        <v>0.109504</v>
      </c>
      <c r="D32" s="17">
        <f>D33+D34+D35+D36+D37+D38+D39</f>
        <v>0.00135</v>
      </c>
      <c r="E32" s="17">
        <f>E33+E34+E35+E36+E37+E38+E39</f>
        <v>1.024882</v>
      </c>
      <c r="F32" s="18">
        <f>F33+F34+F35+F36+F37+F38+F39</f>
        <v>23.804712</v>
      </c>
    </row>
    <row r="33" spans="1:6" ht="12.75">
      <c r="A33" s="50" t="s">
        <v>4</v>
      </c>
      <c r="B33" s="80">
        <f t="shared" si="2"/>
        <v>6.570424999999999</v>
      </c>
      <c r="C33" s="81">
        <v>0.077403</v>
      </c>
      <c r="D33" s="81">
        <v>0</v>
      </c>
      <c r="E33" s="81">
        <v>0.279384</v>
      </c>
      <c r="F33" s="82">
        <v>6.2136379999999996</v>
      </c>
    </row>
    <row r="34" spans="1:6" ht="12.75">
      <c r="A34" s="50" t="s">
        <v>11</v>
      </c>
      <c r="B34" s="80">
        <f t="shared" si="2"/>
        <v>0.11404</v>
      </c>
      <c r="C34" s="81">
        <v>0</v>
      </c>
      <c r="D34" s="81">
        <v>0</v>
      </c>
      <c r="E34" s="81">
        <v>0.0316</v>
      </c>
      <c r="F34" s="82">
        <v>0.08244</v>
      </c>
    </row>
    <row r="35" spans="1:6" ht="12.75">
      <c r="A35" s="50" t="s">
        <v>5</v>
      </c>
      <c r="B35" s="80">
        <f t="shared" si="2"/>
        <v>17.887024</v>
      </c>
      <c r="C35" s="81">
        <v>0.018552</v>
      </c>
      <c r="D35" s="81">
        <v>0.00135</v>
      </c>
      <c r="E35" s="81">
        <v>0.46549300000000005</v>
      </c>
      <c r="F35" s="82">
        <v>17.401629</v>
      </c>
    </row>
    <row r="36" spans="1:8" ht="12.75">
      <c r="A36" s="50" t="s">
        <v>23</v>
      </c>
      <c r="B36" s="80">
        <f t="shared" si="2"/>
        <v>0.0086</v>
      </c>
      <c r="C36" s="81">
        <v>0</v>
      </c>
      <c r="D36" s="81">
        <v>0</v>
      </c>
      <c r="E36" s="81">
        <v>0.0086</v>
      </c>
      <c r="F36" s="82">
        <v>0</v>
      </c>
      <c r="H36" s="70"/>
    </row>
    <row r="37" spans="1:6" ht="12.75">
      <c r="A37" s="50" t="s">
        <v>24</v>
      </c>
      <c r="B37" s="80">
        <f t="shared" si="2"/>
        <v>0.005652999999999999</v>
      </c>
      <c r="C37" s="81">
        <v>0</v>
      </c>
      <c r="D37" s="81">
        <v>0</v>
      </c>
      <c r="E37" s="81">
        <v>0</v>
      </c>
      <c r="F37" s="82">
        <v>0.005652999999999999</v>
      </c>
    </row>
    <row r="38" spans="1:6" ht="12.75">
      <c r="A38" s="50" t="s">
        <v>25</v>
      </c>
      <c r="B38" s="80">
        <f t="shared" si="2"/>
        <v>0.318522</v>
      </c>
      <c r="C38" s="81">
        <v>0</v>
      </c>
      <c r="D38" s="81">
        <v>0</v>
      </c>
      <c r="E38" s="81">
        <v>0.21740500000000001</v>
      </c>
      <c r="F38" s="82">
        <v>0.101117</v>
      </c>
    </row>
    <row r="39" spans="1:6" ht="12.75">
      <c r="A39" s="50" t="s">
        <v>26</v>
      </c>
      <c r="B39" s="80">
        <f t="shared" si="2"/>
        <v>0.036184</v>
      </c>
      <c r="C39" s="81">
        <v>0.013549</v>
      </c>
      <c r="D39" s="81">
        <v>0</v>
      </c>
      <c r="E39" s="81">
        <v>0.0224</v>
      </c>
      <c r="F39" s="82">
        <v>0.000235</v>
      </c>
    </row>
    <row r="40" spans="1:6" ht="13.5">
      <c r="A40" s="49" t="s">
        <v>0</v>
      </c>
      <c r="B40" s="83">
        <f t="shared" si="2"/>
        <v>31.426431</v>
      </c>
      <c r="C40" s="84">
        <v>10.121553</v>
      </c>
      <c r="D40" s="85">
        <v>0.5870890000000001</v>
      </c>
      <c r="E40" s="86">
        <v>11.281934</v>
      </c>
      <c r="F40" s="87">
        <v>9.435855</v>
      </c>
    </row>
    <row r="41" spans="1:6" ht="13.5">
      <c r="A41" s="49" t="s">
        <v>12</v>
      </c>
      <c r="B41" s="83">
        <f t="shared" si="2"/>
        <v>12.886220000000002</v>
      </c>
      <c r="C41" s="84">
        <v>3.7437160000000005</v>
      </c>
      <c r="D41" s="84">
        <v>0.32871400000000006</v>
      </c>
      <c r="E41" s="84">
        <v>7.698204000000001</v>
      </c>
      <c r="F41" s="88">
        <v>1.115586</v>
      </c>
    </row>
    <row r="42" spans="1:7" ht="12.75">
      <c r="A42" s="50" t="s">
        <v>13</v>
      </c>
      <c r="B42" s="80">
        <f aca="true" t="shared" si="3" ref="B42:B51">SUM(C42:F42)</f>
        <v>12.886220000000002</v>
      </c>
      <c r="C42" s="81">
        <v>3.7437160000000005</v>
      </c>
      <c r="D42" s="89">
        <v>0.32871400000000006</v>
      </c>
      <c r="E42" s="89">
        <v>7.698204000000001</v>
      </c>
      <c r="F42" s="90">
        <v>1.115586</v>
      </c>
      <c r="G42" s="5"/>
    </row>
    <row r="43" spans="1:6" ht="12.75">
      <c r="A43" s="51" t="s">
        <v>14</v>
      </c>
      <c r="B43" s="91">
        <f t="shared" si="3"/>
        <v>20.394000000000002</v>
      </c>
      <c r="C43" s="92">
        <v>4.92</v>
      </c>
      <c r="D43" s="93">
        <v>0.522</v>
      </c>
      <c r="E43" s="93">
        <v>13.081000000000003</v>
      </c>
      <c r="F43" s="94">
        <v>1.871</v>
      </c>
    </row>
    <row r="44" spans="1:6" ht="13.5">
      <c r="A44" s="49" t="s">
        <v>15</v>
      </c>
      <c r="B44" s="83">
        <f t="shared" si="3"/>
        <v>0.746277</v>
      </c>
      <c r="C44" s="84">
        <v>0.746277</v>
      </c>
      <c r="D44" s="85">
        <v>0</v>
      </c>
      <c r="E44" s="85">
        <v>0</v>
      </c>
      <c r="F44" s="95">
        <v>0</v>
      </c>
    </row>
    <row r="45" spans="1:6" ht="12.75">
      <c r="A45" s="50" t="s">
        <v>13</v>
      </c>
      <c r="B45" s="80">
        <f t="shared" si="3"/>
        <v>0.746277</v>
      </c>
      <c r="C45" s="81">
        <v>0.746277</v>
      </c>
      <c r="D45" s="89"/>
      <c r="E45" s="89"/>
      <c r="F45" s="96"/>
    </row>
    <row r="46" spans="1:6" ht="13.5" thickBot="1">
      <c r="A46" s="54" t="s">
        <v>14</v>
      </c>
      <c r="B46" s="97">
        <f t="shared" si="3"/>
        <v>2.0300000000000002</v>
      </c>
      <c r="C46" s="98">
        <v>2.0300000000000002</v>
      </c>
      <c r="D46" s="99"/>
      <c r="E46" s="99"/>
      <c r="F46" s="100"/>
    </row>
    <row r="47" spans="1:6" ht="13.5" thickBot="1">
      <c r="A47" s="58" t="s">
        <v>39</v>
      </c>
      <c r="B47" s="101">
        <f t="shared" si="3"/>
        <v>2.985336</v>
      </c>
      <c r="C47" s="102">
        <v>2.985336</v>
      </c>
      <c r="D47" s="102">
        <v>0</v>
      </c>
      <c r="E47" s="102">
        <v>0</v>
      </c>
      <c r="F47" s="103">
        <v>0</v>
      </c>
    </row>
    <row r="48" spans="1:6" ht="13.5">
      <c r="A48" s="49" t="s">
        <v>10</v>
      </c>
      <c r="B48" s="104">
        <f t="shared" si="3"/>
        <v>0</v>
      </c>
      <c r="C48" s="17">
        <v>0</v>
      </c>
      <c r="D48" s="17">
        <v>0</v>
      </c>
      <c r="E48" s="17">
        <v>0</v>
      </c>
      <c r="F48" s="18">
        <v>0</v>
      </c>
    </row>
    <row r="49" spans="1:6" ht="12.75">
      <c r="A49" s="50" t="s">
        <v>4</v>
      </c>
      <c r="B49" s="105">
        <f t="shared" si="3"/>
        <v>0</v>
      </c>
      <c r="C49" s="106">
        <v>0</v>
      </c>
      <c r="D49" s="107">
        <v>0</v>
      </c>
      <c r="E49" s="107">
        <v>0</v>
      </c>
      <c r="F49" s="108">
        <v>0</v>
      </c>
    </row>
    <row r="50" spans="1:6" ht="12.75">
      <c r="A50" s="50" t="s">
        <v>17</v>
      </c>
      <c r="B50" s="105">
        <f t="shared" si="3"/>
        <v>0</v>
      </c>
      <c r="C50" s="106">
        <v>0</v>
      </c>
      <c r="D50" s="107">
        <v>0</v>
      </c>
      <c r="E50" s="107">
        <v>0</v>
      </c>
      <c r="F50" s="108">
        <v>0</v>
      </c>
    </row>
    <row r="51" spans="1:6" ht="12.75">
      <c r="A51" s="50" t="s">
        <v>5</v>
      </c>
      <c r="B51" s="105">
        <f t="shared" si="3"/>
        <v>0</v>
      </c>
      <c r="C51" s="106">
        <v>0</v>
      </c>
      <c r="D51" s="107">
        <v>0</v>
      </c>
      <c r="E51" s="107">
        <v>0</v>
      </c>
      <c r="F51" s="108">
        <v>0</v>
      </c>
    </row>
    <row r="52" spans="1:6" ht="12.75">
      <c r="A52" s="50" t="s">
        <v>23</v>
      </c>
      <c r="B52" s="105">
        <f aca="true" t="shared" si="4" ref="B52:B59">SUM(C52:F52)</f>
        <v>0</v>
      </c>
      <c r="C52" s="106">
        <v>0</v>
      </c>
      <c r="D52" s="106">
        <v>0</v>
      </c>
      <c r="E52" s="106">
        <v>0</v>
      </c>
      <c r="F52" s="109">
        <v>0</v>
      </c>
    </row>
    <row r="53" spans="1:6" ht="12.75">
      <c r="A53" s="50" t="s">
        <v>24</v>
      </c>
      <c r="B53" s="105">
        <f t="shared" si="4"/>
        <v>0</v>
      </c>
      <c r="C53" s="106">
        <v>0</v>
      </c>
      <c r="D53" s="106">
        <v>0</v>
      </c>
      <c r="E53" s="106">
        <v>0</v>
      </c>
      <c r="F53" s="109">
        <v>0</v>
      </c>
    </row>
    <row r="54" spans="1:6" ht="12.75">
      <c r="A54" s="50" t="s">
        <v>25</v>
      </c>
      <c r="B54" s="105">
        <f t="shared" si="4"/>
        <v>0</v>
      </c>
      <c r="C54" s="106">
        <v>0</v>
      </c>
      <c r="D54" s="106">
        <v>0</v>
      </c>
      <c r="E54" s="106">
        <v>0</v>
      </c>
      <c r="F54" s="109">
        <v>0</v>
      </c>
    </row>
    <row r="55" spans="1:6" ht="12.75">
      <c r="A55" s="50" t="s">
        <v>26</v>
      </c>
      <c r="B55" s="105">
        <f t="shared" si="4"/>
        <v>0</v>
      </c>
      <c r="C55" s="106">
        <v>0</v>
      </c>
      <c r="D55" s="106">
        <v>0</v>
      </c>
      <c r="E55" s="106">
        <v>0</v>
      </c>
      <c r="F55" s="109">
        <v>0</v>
      </c>
    </row>
    <row r="56" spans="1:6" ht="13.5">
      <c r="A56" s="49" t="s">
        <v>0</v>
      </c>
      <c r="B56" s="104">
        <f t="shared" si="4"/>
        <v>0</v>
      </c>
      <c r="C56" s="110">
        <v>0</v>
      </c>
      <c r="D56" s="111">
        <v>0</v>
      </c>
      <c r="E56" s="86">
        <v>0</v>
      </c>
      <c r="F56" s="112">
        <v>0</v>
      </c>
    </row>
    <row r="57" spans="1:6" ht="13.5">
      <c r="A57" s="49" t="s">
        <v>12</v>
      </c>
      <c r="B57" s="104">
        <f t="shared" si="4"/>
        <v>2.985336</v>
      </c>
      <c r="C57" s="110">
        <v>2.985336</v>
      </c>
      <c r="D57" s="111">
        <v>0</v>
      </c>
      <c r="E57" s="111">
        <v>0</v>
      </c>
      <c r="F57" s="113">
        <v>0</v>
      </c>
    </row>
    <row r="58" spans="1:6" ht="12.75">
      <c r="A58" s="50" t="s">
        <v>13</v>
      </c>
      <c r="B58" s="105">
        <f t="shared" si="4"/>
        <v>2.985336</v>
      </c>
      <c r="C58" s="34">
        <v>2.985336</v>
      </c>
      <c r="D58" s="34">
        <v>0</v>
      </c>
      <c r="E58" s="34">
        <v>0</v>
      </c>
      <c r="F58" s="45">
        <v>0</v>
      </c>
    </row>
    <row r="59" spans="1:6" ht="13.5" thickBot="1">
      <c r="A59" s="59" t="s">
        <v>14</v>
      </c>
      <c r="B59" s="114">
        <f t="shared" si="4"/>
        <v>7.538</v>
      </c>
      <c r="C59" s="53">
        <v>7.538</v>
      </c>
      <c r="D59" s="53">
        <v>0</v>
      </c>
      <c r="E59" s="53">
        <v>0</v>
      </c>
      <c r="F59" s="53">
        <v>0</v>
      </c>
    </row>
    <row r="60" spans="1:6" ht="13.5" thickBot="1">
      <c r="A60" s="58" t="s">
        <v>27</v>
      </c>
      <c r="B60" s="101">
        <f>SUM(C60:F60)</f>
        <v>11.868979</v>
      </c>
      <c r="C60" s="102">
        <v>4.898043</v>
      </c>
      <c r="D60" s="102">
        <v>0.006562</v>
      </c>
      <c r="E60" s="102">
        <v>3.015898</v>
      </c>
      <c r="F60" s="103">
        <v>3.948476</v>
      </c>
    </row>
    <row r="61" spans="1:6" ht="13.5">
      <c r="A61" s="60" t="s">
        <v>10</v>
      </c>
      <c r="B61" s="115">
        <f aca="true" t="shared" si="5" ref="B61:B77">SUM(C61:F61)</f>
        <v>2.9196350000000004</v>
      </c>
      <c r="C61" s="17">
        <v>0</v>
      </c>
      <c r="D61" s="17">
        <v>0</v>
      </c>
      <c r="E61" s="17">
        <v>0.201261</v>
      </c>
      <c r="F61" s="18">
        <v>2.7183740000000003</v>
      </c>
    </row>
    <row r="62" spans="1:6" ht="12.75">
      <c r="A62" s="61" t="s">
        <v>4</v>
      </c>
      <c r="B62" s="105">
        <f t="shared" si="5"/>
        <v>2.739612</v>
      </c>
      <c r="C62" s="34">
        <v>0</v>
      </c>
      <c r="D62" s="34">
        <v>0</v>
      </c>
      <c r="E62" s="34">
        <v>0.201261</v>
      </c>
      <c r="F62" s="45">
        <v>2.538351</v>
      </c>
    </row>
    <row r="63" spans="1:6" ht="12.75">
      <c r="A63" s="61" t="s">
        <v>17</v>
      </c>
      <c r="B63" s="105">
        <f t="shared" si="5"/>
        <v>0.134393</v>
      </c>
      <c r="C63" s="34">
        <v>0</v>
      </c>
      <c r="D63" s="34">
        <v>0</v>
      </c>
      <c r="E63" s="34">
        <v>0</v>
      </c>
      <c r="F63" s="45">
        <v>0.134393</v>
      </c>
    </row>
    <row r="64" spans="1:6" ht="12.75">
      <c r="A64" s="61" t="s">
        <v>5</v>
      </c>
      <c r="B64" s="105">
        <f t="shared" si="5"/>
        <v>0.045630000000000004</v>
      </c>
      <c r="C64" s="34">
        <v>0</v>
      </c>
      <c r="D64" s="34">
        <v>0</v>
      </c>
      <c r="E64" s="34">
        <v>0</v>
      </c>
      <c r="F64" s="45">
        <v>0.045630000000000004</v>
      </c>
    </row>
    <row r="65" spans="1:6" ht="12.75">
      <c r="A65" s="61" t="s">
        <v>23</v>
      </c>
      <c r="B65" s="105">
        <f t="shared" si="5"/>
        <v>0</v>
      </c>
      <c r="C65" s="34">
        <v>0</v>
      </c>
      <c r="D65" s="34">
        <v>0</v>
      </c>
      <c r="E65" s="34">
        <v>0</v>
      </c>
      <c r="F65" s="45">
        <v>0</v>
      </c>
    </row>
    <row r="66" spans="1:6" ht="12.75">
      <c r="A66" s="61" t="s">
        <v>24</v>
      </c>
      <c r="B66" s="105">
        <f t="shared" si="5"/>
        <v>0</v>
      </c>
      <c r="C66" s="34">
        <v>0</v>
      </c>
      <c r="D66" s="34">
        <v>0</v>
      </c>
      <c r="E66" s="34">
        <v>0</v>
      </c>
      <c r="F66" s="45">
        <v>0</v>
      </c>
    </row>
    <row r="67" spans="1:6" ht="12.75">
      <c r="A67" s="61" t="s">
        <v>25</v>
      </c>
      <c r="B67" s="105">
        <f t="shared" si="5"/>
        <v>0</v>
      </c>
      <c r="C67" s="34">
        <v>0</v>
      </c>
      <c r="D67" s="34">
        <v>0</v>
      </c>
      <c r="E67" s="34">
        <v>0</v>
      </c>
      <c r="F67" s="45">
        <v>0</v>
      </c>
    </row>
    <row r="68" spans="1:6" ht="12.75">
      <c r="A68" s="61" t="s">
        <v>26</v>
      </c>
      <c r="B68" s="105">
        <f t="shared" si="5"/>
        <v>0</v>
      </c>
      <c r="C68" s="34">
        <v>0</v>
      </c>
      <c r="D68" s="34">
        <v>0</v>
      </c>
      <c r="E68" s="34">
        <v>0</v>
      </c>
      <c r="F68" s="45">
        <v>0</v>
      </c>
    </row>
    <row r="69" spans="1:6" ht="13.5">
      <c r="A69" s="60" t="s">
        <v>0</v>
      </c>
      <c r="B69" s="104">
        <f t="shared" si="5"/>
        <v>6.808832000000001</v>
      </c>
      <c r="C69" s="116">
        <v>3.964672</v>
      </c>
      <c r="D69" s="116">
        <v>0.006562</v>
      </c>
      <c r="E69" s="116">
        <v>1.63493</v>
      </c>
      <c r="F69" s="117">
        <v>1.2026679999999998</v>
      </c>
    </row>
    <row r="70" spans="1:6" ht="13.5">
      <c r="A70" s="60" t="s">
        <v>34</v>
      </c>
      <c r="B70" s="118">
        <f>SUM(C70:F70)</f>
        <v>2.1405119999999997</v>
      </c>
      <c r="C70" s="119">
        <v>0.933371</v>
      </c>
      <c r="D70" s="25">
        <v>0</v>
      </c>
      <c r="E70" s="36">
        <v>1.179707</v>
      </c>
      <c r="F70" s="46">
        <v>0.027434</v>
      </c>
    </row>
    <row r="71" spans="1:6" ht="12.75">
      <c r="A71" s="61" t="s">
        <v>13</v>
      </c>
      <c r="B71" s="105">
        <f t="shared" si="5"/>
        <v>2.1405119999999997</v>
      </c>
      <c r="C71" s="34">
        <v>0.933371</v>
      </c>
      <c r="D71" s="34">
        <v>0</v>
      </c>
      <c r="E71" s="34">
        <v>1.179707</v>
      </c>
      <c r="F71" s="45">
        <v>0.027434</v>
      </c>
    </row>
    <row r="72" spans="1:6" ht="12" customHeight="1" thickBot="1">
      <c r="A72" s="62" t="s">
        <v>14</v>
      </c>
      <c r="B72" s="114">
        <f t="shared" si="5"/>
        <v>2.652</v>
      </c>
      <c r="C72" s="53">
        <v>0.73</v>
      </c>
      <c r="D72" s="53">
        <v>0</v>
      </c>
      <c r="E72" s="53">
        <v>1.872</v>
      </c>
      <c r="F72" s="53">
        <v>0.05</v>
      </c>
    </row>
    <row r="73" spans="1:6" ht="7.5" customHeight="1" hidden="1" thickBot="1">
      <c r="A73" s="58" t="s">
        <v>33</v>
      </c>
      <c r="B73" s="101">
        <f t="shared" si="5"/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hidden="1" thickBot="1">
      <c r="A74" s="60" t="s">
        <v>10</v>
      </c>
      <c r="B74" s="104">
        <f t="shared" si="5"/>
        <v>0</v>
      </c>
      <c r="C74" s="17">
        <v>0</v>
      </c>
      <c r="D74" s="17">
        <v>0</v>
      </c>
      <c r="E74" s="17">
        <v>0</v>
      </c>
      <c r="F74" s="18">
        <v>0</v>
      </c>
    </row>
    <row r="75" spans="1:6" ht="13.5" hidden="1" thickBot="1">
      <c r="A75" s="61" t="s">
        <v>4</v>
      </c>
      <c r="B75" s="105">
        <f t="shared" si="5"/>
        <v>0</v>
      </c>
      <c r="C75" s="34"/>
      <c r="D75" s="37"/>
      <c r="E75" s="37"/>
      <c r="F75" s="44"/>
    </row>
    <row r="76" spans="1:6" ht="13.5" hidden="1" thickBot="1">
      <c r="A76" s="61" t="s">
        <v>17</v>
      </c>
      <c r="B76" s="105">
        <f t="shared" si="5"/>
        <v>0</v>
      </c>
      <c r="C76" s="34"/>
      <c r="D76" s="37"/>
      <c r="E76" s="37"/>
      <c r="F76" s="44"/>
    </row>
    <row r="77" spans="1:6" ht="13.5" hidden="1" thickBot="1">
      <c r="A77" s="61" t="s">
        <v>5</v>
      </c>
      <c r="B77" s="105">
        <f t="shared" si="5"/>
        <v>0</v>
      </c>
      <c r="C77" s="34"/>
      <c r="D77" s="37"/>
      <c r="E77" s="37"/>
      <c r="F77" s="44"/>
    </row>
    <row r="78" spans="1:6" ht="13.5" hidden="1" thickBot="1">
      <c r="A78" s="61" t="s">
        <v>23</v>
      </c>
      <c r="B78" s="105">
        <f aca="true" t="shared" si="6" ref="B78:B85">SUM(C78:F78)</f>
        <v>0</v>
      </c>
      <c r="C78" s="34"/>
      <c r="D78" s="34"/>
      <c r="E78" s="34"/>
      <c r="F78" s="45"/>
    </row>
    <row r="79" spans="1:6" ht="13.5" hidden="1" thickBot="1">
      <c r="A79" s="61" t="s">
        <v>24</v>
      </c>
      <c r="B79" s="105">
        <f t="shared" si="6"/>
        <v>0</v>
      </c>
      <c r="C79" s="34"/>
      <c r="D79" s="34"/>
      <c r="E79" s="34"/>
      <c r="F79" s="45"/>
    </row>
    <row r="80" spans="1:6" ht="13.5" hidden="1" thickBot="1">
      <c r="A80" s="61" t="s">
        <v>25</v>
      </c>
      <c r="B80" s="105">
        <f t="shared" si="6"/>
        <v>0</v>
      </c>
      <c r="C80" s="34"/>
      <c r="D80" s="34"/>
      <c r="E80" s="34"/>
      <c r="F80" s="45"/>
    </row>
    <row r="81" spans="1:6" ht="13.5" hidden="1" thickBot="1">
      <c r="A81" s="61" t="s">
        <v>26</v>
      </c>
      <c r="B81" s="105">
        <f t="shared" si="6"/>
        <v>0</v>
      </c>
      <c r="C81" s="34"/>
      <c r="D81" s="34"/>
      <c r="E81" s="34"/>
      <c r="F81" s="45"/>
    </row>
    <row r="82" spans="1:6" ht="14.25" hidden="1" thickBot="1">
      <c r="A82" s="60" t="s">
        <v>0</v>
      </c>
      <c r="B82" s="104">
        <f t="shared" si="6"/>
        <v>0</v>
      </c>
      <c r="C82" s="35"/>
      <c r="D82" s="36"/>
      <c r="E82" s="25"/>
      <c r="F82" s="26"/>
    </row>
    <row r="83" spans="1:6" ht="14.25" hidden="1" thickBot="1">
      <c r="A83" s="60" t="s">
        <v>12</v>
      </c>
      <c r="B83" s="104">
        <f t="shared" si="6"/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hidden="1" thickBot="1">
      <c r="A84" s="61" t="s">
        <v>13</v>
      </c>
      <c r="B84" s="105">
        <f t="shared" si="6"/>
        <v>0</v>
      </c>
      <c r="C84" s="34"/>
      <c r="D84" s="37"/>
      <c r="E84" s="37"/>
      <c r="F84" s="44"/>
    </row>
    <row r="85" spans="1:6" ht="13.5" hidden="1" thickBot="1">
      <c r="A85" s="62" t="s">
        <v>14</v>
      </c>
      <c r="B85" s="114">
        <f t="shared" si="6"/>
        <v>0</v>
      </c>
      <c r="C85" s="39"/>
      <c r="D85" s="40"/>
      <c r="E85" s="40"/>
      <c r="F85" s="47"/>
    </row>
    <row r="86" spans="1:6" ht="13.5" customHeight="1" thickBot="1">
      <c r="A86" s="58" t="s">
        <v>35</v>
      </c>
      <c r="B86" s="101">
        <f>SUM(C86:F86)</f>
        <v>2.2340599999999995</v>
      </c>
      <c r="C86" s="102">
        <v>2.1799929999999996</v>
      </c>
      <c r="D86" s="102">
        <v>0</v>
      </c>
      <c r="E86" s="102">
        <v>0</v>
      </c>
      <c r="F86" s="103">
        <v>0.054067</v>
      </c>
    </row>
    <row r="87" spans="1:6" ht="13.5">
      <c r="A87" s="60" t="s">
        <v>10</v>
      </c>
      <c r="B87" s="104">
        <f aca="true" t="shared" si="7" ref="B87:B129">SUM(C87:F87)</f>
        <v>0</v>
      </c>
      <c r="C87" s="17">
        <v>0</v>
      </c>
      <c r="D87" s="17">
        <v>0</v>
      </c>
      <c r="E87" s="17">
        <v>0</v>
      </c>
      <c r="F87" s="18">
        <v>0</v>
      </c>
    </row>
    <row r="88" spans="1:6" ht="12.75">
      <c r="A88" s="61" t="s">
        <v>4</v>
      </c>
      <c r="B88" s="105">
        <f t="shared" si="7"/>
        <v>0</v>
      </c>
      <c r="C88" s="34">
        <v>0</v>
      </c>
      <c r="D88" s="34">
        <v>0</v>
      </c>
      <c r="E88" s="34">
        <v>0</v>
      </c>
      <c r="F88" s="45">
        <v>0</v>
      </c>
    </row>
    <row r="89" spans="1:6" ht="12.75">
      <c r="A89" s="61" t="s">
        <v>17</v>
      </c>
      <c r="B89" s="105">
        <f t="shared" si="7"/>
        <v>0</v>
      </c>
      <c r="C89" s="34">
        <v>0</v>
      </c>
      <c r="D89" s="34">
        <v>0</v>
      </c>
      <c r="E89" s="34">
        <v>0</v>
      </c>
      <c r="F89" s="45">
        <v>0</v>
      </c>
    </row>
    <row r="90" spans="1:6" ht="12.75">
      <c r="A90" s="61" t="s">
        <v>5</v>
      </c>
      <c r="B90" s="105">
        <f t="shared" si="7"/>
        <v>0</v>
      </c>
      <c r="C90" s="34">
        <v>0</v>
      </c>
      <c r="D90" s="34">
        <v>0</v>
      </c>
      <c r="E90" s="34">
        <v>0</v>
      </c>
      <c r="F90" s="45">
        <v>0</v>
      </c>
    </row>
    <row r="91" spans="1:6" ht="12.75">
      <c r="A91" s="61" t="s">
        <v>23</v>
      </c>
      <c r="B91" s="105">
        <f t="shared" si="7"/>
        <v>0</v>
      </c>
      <c r="C91" s="34">
        <v>0</v>
      </c>
      <c r="D91" s="34">
        <v>0</v>
      </c>
      <c r="E91" s="34">
        <v>0</v>
      </c>
      <c r="F91" s="45">
        <v>0</v>
      </c>
    </row>
    <row r="92" spans="1:6" ht="12.75">
      <c r="A92" s="61" t="s">
        <v>24</v>
      </c>
      <c r="B92" s="105">
        <f t="shared" si="7"/>
        <v>0</v>
      </c>
      <c r="C92" s="34">
        <v>0</v>
      </c>
      <c r="D92" s="34">
        <v>0</v>
      </c>
      <c r="E92" s="34">
        <v>0</v>
      </c>
      <c r="F92" s="45">
        <v>0</v>
      </c>
    </row>
    <row r="93" spans="1:6" ht="12.75">
      <c r="A93" s="61" t="s">
        <v>25</v>
      </c>
      <c r="B93" s="105">
        <f t="shared" si="7"/>
        <v>0</v>
      </c>
      <c r="C93" s="34">
        <v>0</v>
      </c>
      <c r="D93" s="34">
        <v>0</v>
      </c>
      <c r="E93" s="34">
        <v>0</v>
      </c>
      <c r="F93" s="45">
        <v>0</v>
      </c>
    </row>
    <row r="94" spans="1:6" ht="12.75">
      <c r="A94" s="61" t="s">
        <v>26</v>
      </c>
      <c r="B94" s="105">
        <f t="shared" si="7"/>
        <v>0</v>
      </c>
      <c r="C94" s="34">
        <v>0</v>
      </c>
      <c r="D94" s="34">
        <v>0</v>
      </c>
      <c r="E94" s="34">
        <v>0</v>
      </c>
      <c r="F94" s="45">
        <v>0</v>
      </c>
    </row>
    <row r="95" spans="1:6" ht="13.5">
      <c r="A95" s="60" t="s">
        <v>0</v>
      </c>
      <c r="B95" s="104">
        <f t="shared" si="7"/>
        <v>0.6514719999999999</v>
      </c>
      <c r="C95" s="116">
        <v>0.597405</v>
      </c>
      <c r="D95" s="116">
        <v>0</v>
      </c>
      <c r="E95" s="116">
        <v>0</v>
      </c>
      <c r="F95" s="117">
        <v>0.054067</v>
      </c>
    </row>
    <row r="96" spans="1:6" ht="13.5">
      <c r="A96" s="60" t="s">
        <v>12</v>
      </c>
      <c r="B96" s="118">
        <f>SUM(C96:F96)</f>
        <v>1.5825879999999999</v>
      </c>
      <c r="C96" s="119">
        <v>1.5825879999999999</v>
      </c>
      <c r="D96" s="25">
        <v>0</v>
      </c>
      <c r="E96" s="36">
        <v>0</v>
      </c>
      <c r="F96" s="46">
        <v>0</v>
      </c>
    </row>
    <row r="97" spans="1:6" ht="12.75">
      <c r="A97" s="61" t="s">
        <v>13</v>
      </c>
      <c r="B97" s="105">
        <f t="shared" si="7"/>
        <v>1.5825879999999999</v>
      </c>
      <c r="C97" s="34">
        <v>1.5825879999999999</v>
      </c>
      <c r="D97" s="34">
        <v>0</v>
      </c>
      <c r="E97" s="34">
        <v>0</v>
      </c>
      <c r="F97" s="45">
        <v>0</v>
      </c>
    </row>
    <row r="98" spans="1:6" ht="13.5" thickBot="1">
      <c r="A98" s="62" t="s">
        <v>14</v>
      </c>
      <c r="B98" s="114">
        <f t="shared" si="7"/>
        <v>1.099</v>
      </c>
      <c r="C98" s="53">
        <v>1.099</v>
      </c>
      <c r="D98" s="53">
        <v>0</v>
      </c>
      <c r="E98" s="53">
        <v>0</v>
      </c>
      <c r="F98" s="53">
        <v>0</v>
      </c>
    </row>
    <row r="99" spans="1:6" ht="13.5" thickBot="1">
      <c r="A99" s="58" t="s">
        <v>18</v>
      </c>
      <c r="B99" s="101">
        <f>SUM(C99:F99)</f>
        <v>6.364556</v>
      </c>
      <c r="C99" s="102">
        <v>0.8511880000000001</v>
      </c>
      <c r="D99" s="102">
        <v>0</v>
      </c>
      <c r="E99" s="102">
        <v>2.217958</v>
      </c>
      <c r="F99" s="103">
        <v>3.29541</v>
      </c>
    </row>
    <row r="100" spans="1:6" ht="13.5">
      <c r="A100" s="60" t="s">
        <v>10</v>
      </c>
      <c r="B100" s="104">
        <f t="shared" si="7"/>
        <v>2.4552080000000003</v>
      </c>
      <c r="C100" s="17">
        <v>0.079348</v>
      </c>
      <c r="D100" s="17">
        <v>0</v>
      </c>
      <c r="E100" s="17">
        <v>0.146377</v>
      </c>
      <c r="F100" s="18">
        <v>2.229483</v>
      </c>
    </row>
    <row r="101" spans="1:6" ht="12.75">
      <c r="A101" s="61" t="s">
        <v>4</v>
      </c>
      <c r="B101" s="105">
        <f t="shared" si="7"/>
        <v>1.622814</v>
      </c>
      <c r="C101" s="34">
        <v>0</v>
      </c>
      <c r="D101" s="34">
        <v>0</v>
      </c>
      <c r="E101" s="34">
        <v>0.020521</v>
      </c>
      <c r="F101" s="45">
        <v>1.602293</v>
      </c>
    </row>
    <row r="102" spans="1:6" ht="12.75">
      <c r="A102" s="61" t="s">
        <v>17</v>
      </c>
      <c r="B102" s="105">
        <f t="shared" si="7"/>
        <v>0</v>
      </c>
      <c r="C102" s="34">
        <v>0</v>
      </c>
      <c r="D102" s="34">
        <v>0</v>
      </c>
      <c r="E102" s="34">
        <v>0</v>
      </c>
      <c r="F102" s="45">
        <v>0</v>
      </c>
    </row>
    <row r="103" spans="1:6" ht="12.75">
      <c r="A103" s="61" t="s">
        <v>5</v>
      </c>
      <c r="B103" s="105">
        <f t="shared" si="7"/>
        <v>0.617644</v>
      </c>
      <c r="C103" s="34">
        <v>0</v>
      </c>
      <c r="D103" s="34">
        <v>0</v>
      </c>
      <c r="E103" s="34">
        <v>0.005893</v>
      </c>
      <c r="F103" s="45">
        <v>0.6117509999999999</v>
      </c>
    </row>
    <row r="104" spans="1:6" ht="12.75">
      <c r="A104" s="61" t="s">
        <v>23</v>
      </c>
      <c r="B104" s="105">
        <f t="shared" si="7"/>
        <v>0</v>
      </c>
      <c r="C104" s="34">
        <v>0</v>
      </c>
      <c r="D104" s="34">
        <v>0</v>
      </c>
      <c r="E104" s="34">
        <v>0</v>
      </c>
      <c r="F104" s="45">
        <v>0</v>
      </c>
    </row>
    <row r="105" spans="1:6" ht="12.75">
      <c r="A105" s="61" t="s">
        <v>24</v>
      </c>
      <c r="B105" s="105">
        <f t="shared" si="7"/>
        <v>0.015439</v>
      </c>
      <c r="C105" s="34">
        <v>0</v>
      </c>
      <c r="D105" s="34">
        <v>0</v>
      </c>
      <c r="E105" s="34">
        <v>0</v>
      </c>
      <c r="F105" s="45">
        <v>0.015439</v>
      </c>
    </row>
    <row r="106" spans="1:6" ht="12.75">
      <c r="A106" s="61" t="s">
        <v>25</v>
      </c>
      <c r="B106" s="105">
        <f t="shared" si="7"/>
        <v>0.19931100000000002</v>
      </c>
      <c r="C106" s="34">
        <v>0.079348</v>
      </c>
      <c r="D106" s="34">
        <v>0</v>
      </c>
      <c r="E106" s="34">
        <v>0.119963</v>
      </c>
      <c r="F106" s="45">
        <v>0</v>
      </c>
    </row>
    <row r="107" spans="1:6" ht="12.75">
      <c r="A107" s="61" t="s">
        <v>26</v>
      </c>
      <c r="B107" s="105">
        <f t="shared" si="7"/>
        <v>0</v>
      </c>
      <c r="C107" s="34">
        <v>0</v>
      </c>
      <c r="D107" s="34">
        <v>0</v>
      </c>
      <c r="E107" s="34">
        <v>0</v>
      </c>
      <c r="F107" s="45">
        <v>0</v>
      </c>
    </row>
    <row r="108" spans="1:6" ht="13.5">
      <c r="A108" s="60" t="s">
        <v>0</v>
      </c>
      <c r="B108" s="104">
        <f t="shared" si="7"/>
        <v>3.2797989999999997</v>
      </c>
      <c r="C108" s="116">
        <v>0.5526420000000001</v>
      </c>
      <c r="D108" s="116">
        <v>0</v>
      </c>
      <c r="E108" s="116">
        <v>1.777401</v>
      </c>
      <c r="F108" s="117">
        <v>0.9497559999999999</v>
      </c>
    </row>
    <row r="109" spans="1:6" ht="13.5">
      <c r="A109" s="60" t="s">
        <v>12</v>
      </c>
      <c r="B109" s="118">
        <f>SUM(C109:F109)</f>
        <v>0.629549</v>
      </c>
      <c r="C109" s="119">
        <v>0.219198</v>
      </c>
      <c r="D109" s="25">
        <v>0</v>
      </c>
      <c r="E109" s="36">
        <v>0.29418</v>
      </c>
      <c r="F109" s="46">
        <v>0.11617100000000001</v>
      </c>
    </row>
    <row r="110" spans="1:6" ht="12.75">
      <c r="A110" s="61" t="s">
        <v>13</v>
      </c>
      <c r="B110" s="105">
        <f t="shared" si="7"/>
        <v>0.629549</v>
      </c>
      <c r="C110" s="34">
        <v>0.219198</v>
      </c>
      <c r="D110" s="34">
        <v>0</v>
      </c>
      <c r="E110" s="34">
        <v>0.29418</v>
      </c>
      <c r="F110" s="45">
        <v>0.11617100000000001</v>
      </c>
    </row>
    <row r="111" spans="1:6" ht="13.5" thickBot="1">
      <c r="A111" s="62" t="s">
        <v>14</v>
      </c>
      <c r="B111" s="114">
        <f t="shared" si="7"/>
        <v>1.3800000000000001</v>
      </c>
      <c r="C111" s="53">
        <v>0.759</v>
      </c>
      <c r="D111" s="53">
        <v>0</v>
      </c>
      <c r="E111" s="53">
        <v>0.416</v>
      </c>
      <c r="F111" s="53">
        <v>0.205</v>
      </c>
    </row>
    <row r="112" spans="1:6" ht="13.5" thickBot="1">
      <c r="A112" s="58" t="s">
        <v>28</v>
      </c>
      <c r="B112" s="101">
        <f>SUM(C112:F112)</f>
        <v>3.060438</v>
      </c>
      <c r="C112" s="102">
        <v>1.439064</v>
      </c>
      <c r="D112" s="102">
        <v>0</v>
      </c>
      <c r="E112" s="102">
        <v>1.027514</v>
      </c>
      <c r="F112" s="103">
        <v>0.5938599999999999</v>
      </c>
    </row>
    <row r="113" spans="1:6" ht="13.5">
      <c r="A113" s="60" t="s">
        <v>10</v>
      </c>
      <c r="B113" s="115">
        <f t="shared" si="7"/>
        <v>0.641058</v>
      </c>
      <c r="C113" s="17">
        <v>0.000944</v>
      </c>
      <c r="D113" s="17">
        <v>0</v>
      </c>
      <c r="E113" s="17">
        <v>0.10203</v>
      </c>
      <c r="F113" s="18">
        <v>0.538084</v>
      </c>
    </row>
    <row r="114" spans="1:6" ht="12.75">
      <c r="A114" s="61" t="s">
        <v>4</v>
      </c>
      <c r="B114" s="105">
        <f t="shared" si="7"/>
        <v>0.5821120000000001</v>
      </c>
      <c r="C114" s="34">
        <v>0</v>
      </c>
      <c r="D114" s="34">
        <v>0</v>
      </c>
      <c r="E114" s="34">
        <v>0.064648</v>
      </c>
      <c r="F114" s="45">
        <v>0.517464</v>
      </c>
    </row>
    <row r="115" spans="1:6" ht="12.75">
      <c r="A115" s="61" t="s">
        <v>17</v>
      </c>
      <c r="B115" s="105">
        <f t="shared" si="7"/>
        <v>0.02062</v>
      </c>
      <c r="C115" s="34">
        <v>0</v>
      </c>
      <c r="D115" s="34">
        <v>0</v>
      </c>
      <c r="E115" s="34">
        <v>0</v>
      </c>
      <c r="F115" s="45">
        <v>0.02062</v>
      </c>
    </row>
    <row r="116" spans="1:6" ht="12.75">
      <c r="A116" s="61" t="s">
        <v>5</v>
      </c>
      <c r="B116" s="105">
        <f t="shared" si="7"/>
        <v>0.037382</v>
      </c>
      <c r="C116" s="34">
        <v>0</v>
      </c>
      <c r="D116" s="34">
        <v>0</v>
      </c>
      <c r="E116" s="34">
        <v>0.037382</v>
      </c>
      <c r="F116" s="45">
        <v>0</v>
      </c>
    </row>
    <row r="117" spans="1:6" ht="12.75">
      <c r="A117" s="61" t="s">
        <v>23</v>
      </c>
      <c r="B117" s="105">
        <f t="shared" si="7"/>
        <v>0</v>
      </c>
      <c r="C117" s="34">
        <v>0</v>
      </c>
      <c r="D117" s="34">
        <v>0</v>
      </c>
      <c r="E117" s="34">
        <v>0</v>
      </c>
      <c r="F117" s="45">
        <v>0</v>
      </c>
    </row>
    <row r="118" spans="1:6" ht="12.75">
      <c r="A118" s="61" t="s">
        <v>24</v>
      </c>
      <c r="B118" s="105">
        <f t="shared" si="7"/>
        <v>0</v>
      </c>
      <c r="C118" s="34">
        <v>0</v>
      </c>
      <c r="D118" s="34">
        <v>0</v>
      </c>
      <c r="E118" s="34">
        <v>0</v>
      </c>
      <c r="F118" s="45">
        <v>0</v>
      </c>
    </row>
    <row r="119" spans="1:6" ht="12.75">
      <c r="A119" s="61" t="s">
        <v>25</v>
      </c>
      <c r="B119" s="105">
        <f t="shared" si="7"/>
        <v>0</v>
      </c>
      <c r="C119" s="34">
        <v>0</v>
      </c>
      <c r="D119" s="34">
        <v>0</v>
      </c>
      <c r="E119" s="34">
        <v>0</v>
      </c>
      <c r="F119" s="45">
        <v>0</v>
      </c>
    </row>
    <row r="120" spans="1:6" ht="12.75">
      <c r="A120" s="61" t="s">
        <v>26</v>
      </c>
      <c r="B120" s="105">
        <f t="shared" si="7"/>
        <v>0.000944</v>
      </c>
      <c r="C120" s="34">
        <v>0.000944</v>
      </c>
      <c r="D120" s="34">
        <v>0</v>
      </c>
      <c r="E120" s="34">
        <v>0</v>
      </c>
      <c r="F120" s="45">
        <v>0</v>
      </c>
    </row>
    <row r="121" spans="1:6" ht="13.5">
      <c r="A121" s="60" t="s">
        <v>0</v>
      </c>
      <c r="B121" s="104">
        <f t="shared" si="7"/>
        <v>2.145664</v>
      </c>
      <c r="C121" s="116">
        <v>1.4381199999999998</v>
      </c>
      <c r="D121" s="116">
        <v>0</v>
      </c>
      <c r="E121" s="116">
        <v>0.663902</v>
      </c>
      <c r="F121" s="117">
        <v>0.043642</v>
      </c>
    </row>
    <row r="122" spans="1:6" ht="13.5">
      <c r="A122" s="60" t="s">
        <v>12</v>
      </c>
      <c r="B122" s="118">
        <f>SUM(C122:F122)</f>
        <v>0.27371599999999996</v>
      </c>
      <c r="C122" s="119">
        <v>0</v>
      </c>
      <c r="D122" s="25">
        <v>0</v>
      </c>
      <c r="E122" s="36">
        <v>0.261582</v>
      </c>
      <c r="F122" s="46">
        <v>0.012134</v>
      </c>
    </row>
    <row r="123" spans="1:6" ht="12.75">
      <c r="A123" s="61" t="s">
        <v>13</v>
      </c>
      <c r="B123" s="105">
        <f t="shared" si="7"/>
        <v>0.27371599999999996</v>
      </c>
      <c r="C123" s="34">
        <v>0</v>
      </c>
      <c r="D123" s="34">
        <v>0</v>
      </c>
      <c r="E123" s="34">
        <v>0.261582</v>
      </c>
      <c r="F123" s="45">
        <v>0.012134</v>
      </c>
    </row>
    <row r="124" spans="1:6" ht="13.5" thickBot="1">
      <c r="A124" s="62" t="s">
        <v>14</v>
      </c>
      <c r="B124" s="114">
        <f t="shared" si="7"/>
        <v>0.5700000000000001</v>
      </c>
      <c r="C124" s="56">
        <v>0</v>
      </c>
      <c r="D124" s="56">
        <v>0</v>
      </c>
      <c r="E124" s="56">
        <v>0.552</v>
      </c>
      <c r="F124" s="120">
        <v>0.018</v>
      </c>
    </row>
    <row r="125" spans="1:6" ht="13.5" thickBot="1">
      <c r="A125" s="58" t="s">
        <v>19</v>
      </c>
      <c r="B125" s="101">
        <f>SUM(C125:F125)</f>
        <v>4.757032000000001</v>
      </c>
      <c r="C125" s="102">
        <v>1.514699</v>
      </c>
      <c r="D125" s="102">
        <v>0</v>
      </c>
      <c r="E125" s="102">
        <v>2.422556</v>
      </c>
      <c r="F125" s="103">
        <v>0.819777</v>
      </c>
    </row>
    <row r="126" spans="1:6" ht="13.5">
      <c r="A126" s="60" t="s">
        <v>10</v>
      </c>
      <c r="B126" s="104">
        <f t="shared" si="7"/>
        <v>0.6145390000000001</v>
      </c>
      <c r="C126" s="17">
        <v>0</v>
      </c>
      <c r="D126" s="17">
        <v>0</v>
      </c>
      <c r="E126" s="17">
        <v>0.148126</v>
      </c>
      <c r="F126" s="18">
        <v>0.466413</v>
      </c>
    </row>
    <row r="127" spans="1:6" ht="12.75">
      <c r="A127" s="61" t="s">
        <v>4</v>
      </c>
      <c r="B127" s="105">
        <f t="shared" si="7"/>
        <v>0.180737</v>
      </c>
      <c r="C127" s="34">
        <v>0</v>
      </c>
      <c r="D127" s="34">
        <v>0</v>
      </c>
      <c r="E127" s="34">
        <v>0.067343</v>
      </c>
      <c r="F127" s="45">
        <v>0.11339400000000001</v>
      </c>
    </row>
    <row r="128" spans="1:6" ht="12.75">
      <c r="A128" s="61" t="s">
        <v>17</v>
      </c>
      <c r="B128" s="105">
        <f t="shared" si="7"/>
        <v>0.066759</v>
      </c>
      <c r="C128" s="34">
        <v>0</v>
      </c>
      <c r="D128" s="34">
        <v>0</v>
      </c>
      <c r="E128" s="34">
        <v>0.048369</v>
      </c>
      <c r="F128" s="45">
        <v>0.01839</v>
      </c>
    </row>
    <row r="129" spans="1:6" ht="12.75">
      <c r="A129" s="61" t="s">
        <v>5</v>
      </c>
      <c r="B129" s="105">
        <f t="shared" si="7"/>
        <v>0.365381</v>
      </c>
      <c r="C129" s="34">
        <v>0</v>
      </c>
      <c r="D129" s="34">
        <v>0</v>
      </c>
      <c r="E129" s="34">
        <v>0.030751999999999998</v>
      </c>
      <c r="F129" s="45">
        <v>0.334629</v>
      </c>
    </row>
    <row r="130" spans="1:6" ht="12.75">
      <c r="A130" s="61" t="s">
        <v>23</v>
      </c>
      <c r="B130" s="105">
        <f aca="true" t="shared" si="8" ref="B130:B146">SUM(C130:F130)</f>
        <v>0</v>
      </c>
      <c r="C130" s="34">
        <v>0</v>
      </c>
      <c r="D130" s="34">
        <v>0</v>
      </c>
      <c r="E130" s="34">
        <v>0</v>
      </c>
      <c r="F130" s="45">
        <v>0</v>
      </c>
    </row>
    <row r="131" spans="1:6" ht="12.75">
      <c r="A131" s="61" t="s">
        <v>24</v>
      </c>
      <c r="B131" s="105">
        <f t="shared" si="8"/>
        <v>0.00121</v>
      </c>
      <c r="C131" s="34">
        <v>0</v>
      </c>
      <c r="D131" s="34">
        <v>0</v>
      </c>
      <c r="E131" s="34">
        <v>0.00121</v>
      </c>
      <c r="F131" s="45">
        <v>0</v>
      </c>
    </row>
    <row r="132" spans="1:6" ht="12.75">
      <c r="A132" s="61" t="s">
        <v>25</v>
      </c>
      <c r="B132" s="105">
        <f t="shared" si="8"/>
        <v>0</v>
      </c>
      <c r="C132" s="34">
        <v>0</v>
      </c>
      <c r="D132" s="34">
        <v>0</v>
      </c>
      <c r="E132" s="34">
        <v>0</v>
      </c>
      <c r="F132" s="45">
        <v>0</v>
      </c>
    </row>
    <row r="133" spans="1:6" ht="12.75">
      <c r="A133" s="61" t="s">
        <v>26</v>
      </c>
      <c r="B133" s="105">
        <f t="shared" si="8"/>
        <v>0.00045200000000000004</v>
      </c>
      <c r="C133" s="34">
        <v>0</v>
      </c>
      <c r="D133" s="34">
        <v>0</v>
      </c>
      <c r="E133" s="34">
        <v>0.00045200000000000004</v>
      </c>
      <c r="F133" s="45">
        <v>0</v>
      </c>
    </row>
    <row r="134" spans="1:6" ht="13.5">
      <c r="A134" s="60" t="s">
        <v>0</v>
      </c>
      <c r="B134" s="104">
        <f t="shared" si="8"/>
        <v>2.501828</v>
      </c>
      <c r="C134" s="116">
        <v>1.241746</v>
      </c>
      <c r="D134" s="116">
        <v>0</v>
      </c>
      <c r="E134" s="116">
        <v>0.993725</v>
      </c>
      <c r="F134" s="117">
        <v>0.266357</v>
      </c>
    </row>
    <row r="135" spans="1:6" ht="13.5">
      <c r="A135" s="60" t="s">
        <v>12</v>
      </c>
      <c r="B135" s="118">
        <f>SUM(C135:F135)</f>
        <v>1.640665</v>
      </c>
      <c r="C135" s="119">
        <v>0.272953</v>
      </c>
      <c r="D135" s="25">
        <v>0</v>
      </c>
      <c r="E135" s="36">
        <v>1.280705</v>
      </c>
      <c r="F135" s="46">
        <v>0.087007</v>
      </c>
    </row>
    <row r="136" spans="1:6" ht="12.75">
      <c r="A136" s="61" t="s">
        <v>13</v>
      </c>
      <c r="B136" s="105">
        <f t="shared" si="8"/>
        <v>1.640665</v>
      </c>
      <c r="C136" s="34">
        <v>0.272953</v>
      </c>
      <c r="D136" s="34">
        <v>0</v>
      </c>
      <c r="E136" s="34">
        <v>1.280705</v>
      </c>
      <c r="F136" s="45">
        <v>0.087007</v>
      </c>
    </row>
    <row r="137" spans="1:6" ht="13.5" thickBot="1">
      <c r="A137" s="62" t="s">
        <v>14</v>
      </c>
      <c r="B137" s="114">
        <f t="shared" si="8"/>
        <v>2.778</v>
      </c>
      <c r="C137" s="53">
        <v>0.541</v>
      </c>
      <c r="D137" s="53">
        <v>0</v>
      </c>
      <c r="E137" s="53">
        <v>2.237</v>
      </c>
      <c r="F137" s="53">
        <v>0</v>
      </c>
    </row>
    <row r="138" spans="1:6" ht="13.5" thickBot="1">
      <c r="A138" s="58" t="s">
        <v>20</v>
      </c>
      <c r="B138" s="101">
        <f>SUM(C138:F138)</f>
        <v>0.708874</v>
      </c>
      <c r="C138" s="102">
        <v>0</v>
      </c>
      <c r="D138" s="102">
        <v>0</v>
      </c>
      <c r="E138" s="102">
        <v>0.253429</v>
      </c>
      <c r="F138" s="103">
        <v>0.45544500000000004</v>
      </c>
    </row>
    <row r="139" spans="1:6" ht="13.5">
      <c r="A139" s="60" t="s">
        <v>10</v>
      </c>
      <c r="B139" s="115">
        <f t="shared" si="8"/>
        <v>0.31739700000000004</v>
      </c>
      <c r="C139" s="17">
        <v>0</v>
      </c>
      <c r="D139" s="17">
        <v>0</v>
      </c>
      <c r="E139" s="17">
        <v>0</v>
      </c>
      <c r="F139" s="18">
        <v>0.31739700000000004</v>
      </c>
    </row>
    <row r="140" spans="1:6" ht="12.75">
      <c r="A140" s="61" t="s">
        <v>4</v>
      </c>
      <c r="B140" s="105">
        <f t="shared" si="8"/>
        <v>0.25194300000000003</v>
      </c>
      <c r="C140" s="34">
        <v>0</v>
      </c>
      <c r="D140" s="34">
        <v>0</v>
      </c>
      <c r="E140" s="34">
        <v>0</v>
      </c>
      <c r="F140" s="45">
        <v>0.25194300000000003</v>
      </c>
    </row>
    <row r="141" spans="1:6" ht="12.75">
      <c r="A141" s="61" t="s">
        <v>17</v>
      </c>
      <c r="B141" s="105">
        <f t="shared" si="8"/>
        <v>0</v>
      </c>
      <c r="C141" s="34">
        <v>0</v>
      </c>
      <c r="D141" s="34">
        <v>0</v>
      </c>
      <c r="E141" s="34">
        <v>0</v>
      </c>
      <c r="F141" s="45">
        <v>0</v>
      </c>
    </row>
    <row r="142" spans="1:6" ht="12.75">
      <c r="A142" s="61" t="s">
        <v>5</v>
      </c>
      <c r="B142" s="105">
        <f t="shared" si="8"/>
        <v>0.065454</v>
      </c>
      <c r="C142" s="34">
        <v>0</v>
      </c>
      <c r="D142" s="34">
        <v>0</v>
      </c>
      <c r="E142" s="34">
        <v>0</v>
      </c>
      <c r="F142" s="45">
        <v>0.065454</v>
      </c>
    </row>
    <row r="143" spans="1:6" ht="12.75">
      <c r="A143" s="61" t="s">
        <v>23</v>
      </c>
      <c r="B143" s="105">
        <f t="shared" si="8"/>
        <v>0</v>
      </c>
      <c r="C143" s="34">
        <v>0</v>
      </c>
      <c r="D143" s="34">
        <v>0</v>
      </c>
      <c r="E143" s="34">
        <v>0</v>
      </c>
      <c r="F143" s="45">
        <v>0</v>
      </c>
    </row>
    <row r="144" spans="1:6" ht="12.75">
      <c r="A144" s="61" t="s">
        <v>24</v>
      </c>
      <c r="B144" s="105">
        <f t="shared" si="8"/>
        <v>0</v>
      </c>
      <c r="C144" s="34">
        <v>0</v>
      </c>
      <c r="D144" s="34">
        <v>0</v>
      </c>
      <c r="E144" s="34">
        <v>0</v>
      </c>
      <c r="F144" s="45">
        <v>0</v>
      </c>
    </row>
    <row r="145" spans="1:6" ht="12.75">
      <c r="A145" s="61" t="s">
        <v>25</v>
      </c>
      <c r="B145" s="105">
        <f t="shared" si="8"/>
        <v>0</v>
      </c>
      <c r="C145" s="34">
        <v>0</v>
      </c>
      <c r="D145" s="34">
        <v>0</v>
      </c>
      <c r="E145" s="34">
        <v>0</v>
      </c>
      <c r="F145" s="45">
        <v>0</v>
      </c>
    </row>
    <row r="146" spans="1:6" ht="12.75">
      <c r="A146" s="61" t="s">
        <v>26</v>
      </c>
      <c r="B146" s="105">
        <f t="shared" si="8"/>
        <v>0</v>
      </c>
      <c r="C146" s="34">
        <v>0</v>
      </c>
      <c r="D146" s="34">
        <v>0</v>
      </c>
      <c r="E146" s="34">
        <v>0</v>
      </c>
      <c r="F146" s="45">
        <v>0</v>
      </c>
    </row>
    <row r="147" spans="1:6" ht="13.5">
      <c r="A147" s="60" t="s">
        <v>0</v>
      </c>
      <c r="B147" s="118">
        <f aca="true" t="shared" si="9" ref="B147:B190">SUM(C147:F147)</f>
        <v>0.374998</v>
      </c>
      <c r="C147" s="116">
        <v>0</v>
      </c>
      <c r="D147" s="116">
        <v>0</v>
      </c>
      <c r="E147" s="116">
        <v>0.23695</v>
      </c>
      <c r="F147" s="117">
        <v>0.138048</v>
      </c>
    </row>
    <row r="148" spans="1:6" ht="13.5">
      <c r="A148" s="60" t="s">
        <v>12</v>
      </c>
      <c r="B148" s="118">
        <f>SUM(C148:F148)</f>
        <v>0.016479</v>
      </c>
      <c r="C148" s="119">
        <v>0</v>
      </c>
      <c r="D148" s="25">
        <v>0</v>
      </c>
      <c r="E148" s="36">
        <v>0.016479</v>
      </c>
      <c r="F148" s="46">
        <v>0</v>
      </c>
    </row>
    <row r="149" spans="1:6" ht="12.75">
      <c r="A149" s="61" t="s">
        <v>13</v>
      </c>
      <c r="B149" s="105">
        <f t="shared" si="9"/>
        <v>0.016479</v>
      </c>
      <c r="C149" s="34">
        <v>0</v>
      </c>
      <c r="D149" s="34">
        <v>0</v>
      </c>
      <c r="E149" s="34">
        <v>0.016479</v>
      </c>
      <c r="F149" s="45">
        <v>0</v>
      </c>
    </row>
    <row r="150" spans="1:6" ht="13.5" thickBot="1">
      <c r="A150" s="62" t="s">
        <v>14</v>
      </c>
      <c r="B150" s="114">
        <f t="shared" si="9"/>
        <v>0.029</v>
      </c>
      <c r="C150" s="53">
        <v>0</v>
      </c>
      <c r="D150" s="53">
        <v>0</v>
      </c>
      <c r="E150" s="53">
        <v>0.029</v>
      </c>
      <c r="F150" s="53">
        <v>0</v>
      </c>
    </row>
    <row r="151" spans="1:6" ht="13.5" thickBot="1">
      <c r="A151" s="58" t="s">
        <v>21</v>
      </c>
      <c r="B151" s="101">
        <f t="shared" si="9"/>
        <v>2.672307</v>
      </c>
      <c r="C151" s="102">
        <v>0</v>
      </c>
      <c r="D151" s="102">
        <v>0</v>
      </c>
      <c r="E151" s="102">
        <v>1.572022</v>
      </c>
      <c r="F151" s="103">
        <v>1.100285</v>
      </c>
    </row>
    <row r="152" spans="1:6" ht="13.5">
      <c r="A152" s="60" t="s">
        <v>10</v>
      </c>
      <c r="B152" s="104">
        <f t="shared" si="9"/>
        <v>1.4793589999999999</v>
      </c>
      <c r="C152" s="17">
        <v>0</v>
      </c>
      <c r="D152" s="17">
        <v>0</v>
      </c>
      <c r="E152" s="17">
        <v>0.671821</v>
      </c>
      <c r="F152" s="18">
        <v>0.8075379999999999</v>
      </c>
    </row>
    <row r="153" spans="1:6" ht="12.75">
      <c r="A153" s="61" t="s">
        <v>4</v>
      </c>
      <c r="B153" s="105">
        <f t="shared" si="9"/>
        <v>0.7257229999999999</v>
      </c>
      <c r="C153" s="34">
        <v>0</v>
      </c>
      <c r="D153" s="34">
        <v>0</v>
      </c>
      <c r="E153" s="34">
        <v>0.197769</v>
      </c>
      <c r="F153" s="45">
        <v>0.5279539999999999</v>
      </c>
    </row>
    <row r="154" spans="1:6" ht="12.75">
      <c r="A154" s="61" t="s">
        <v>17</v>
      </c>
      <c r="B154" s="105">
        <f t="shared" si="9"/>
        <v>0.525626</v>
      </c>
      <c r="C154" s="34">
        <v>0</v>
      </c>
      <c r="D154" s="34">
        <v>0</v>
      </c>
      <c r="E154" s="34">
        <v>0.471884</v>
      </c>
      <c r="F154" s="45">
        <v>0.053742</v>
      </c>
    </row>
    <row r="155" spans="1:6" ht="12.75">
      <c r="A155" s="61" t="s">
        <v>5</v>
      </c>
      <c r="B155" s="105">
        <f t="shared" si="9"/>
        <v>0.219078</v>
      </c>
      <c r="C155" s="34">
        <v>0</v>
      </c>
      <c r="D155" s="34">
        <v>0</v>
      </c>
      <c r="E155" s="34">
        <v>0</v>
      </c>
      <c r="F155" s="45">
        <v>0.219078</v>
      </c>
    </row>
    <row r="156" spans="1:6" ht="12.75">
      <c r="A156" s="61" t="s">
        <v>23</v>
      </c>
      <c r="B156" s="105">
        <f t="shared" si="9"/>
        <v>0</v>
      </c>
      <c r="C156" s="34">
        <v>0</v>
      </c>
      <c r="D156" s="34">
        <v>0</v>
      </c>
      <c r="E156" s="34">
        <v>0</v>
      </c>
      <c r="F156" s="45">
        <v>0</v>
      </c>
    </row>
    <row r="157" spans="1:6" ht="12.75">
      <c r="A157" s="61" t="s">
        <v>24</v>
      </c>
      <c r="B157" s="105">
        <f t="shared" si="9"/>
        <v>0.006596</v>
      </c>
      <c r="C157" s="34">
        <v>0</v>
      </c>
      <c r="D157" s="34">
        <v>0</v>
      </c>
      <c r="E157" s="34">
        <v>0</v>
      </c>
      <c r="F157" s="45">
        <v>0.006596</v>
      </c>
    </row>
    <row r="158" spans="1:6" ht="12.75">
      <c r="A158" s="61" t="s">
        <v>25</v>
      </c>
      <c r="B158" s="105">
        <f t="shared" si="9"/>
        <v>0</v>
      </c>
      <c r="C158" s="34">
        <v>0</v>
      </c>
      <c r="D158" s="34">
        <v>0</v>
      </c>
      <c r="E158" s="34">
        <v>0</v>
      </c>
      <c r="F158" s="45">
        <v>0</v>
      </c>
    </row>
    <row r="159" spans="1:6" ht="12.75">
      <c r="A159" s="61" t="s">
        <v>26</v>
      </c>
      <c r="B159" s="105">
        <f t="shared" si="9"/>
        <v>0.0023360000000000004</v>
      </c>
      <c r="C159" s="34">
        <v>0</v>
      </c>
      <c r="D159" s="34">
        <v>0</v>
      </c>
      <c r="E159" s="34">
        <v>0.0021680000000000002</v>
      </c>
      <c r="F159" s="45">
        <v>0.00016800000000000002</v>
      </c>
    </row>
    <row r="160" spans="1:6" ht="13.5">
      <c r="A160" s="60" t="s">
        <v>0</v>
      </c>
      <c r="B160" s="104">
        <f t="shared" si="9"/>
        <v>0.706237</v>
      </c>
      <c r="C160" s="116">
        <v>0</v>
      </c>
      <c r="D160" s="116">
        <v>0</v>
      </c>
      <c r="E160" s="116">
        <v>0.48722000000000004</v>
      </c>
      <c r="F160" s="117">
        <v>0.219017</v>
      </c>
    </row>
    <row r="161" spans="1:6" ht="13.5">
      <c r="A161" s="60" t="s">
        <v>12</v>
      </c>
      <c r="B161" s="118">
        <f>SUM(C161:F161)</f>
        <v>0.486711</v>
      </c>
      <c r="C161" s="119">
        <v>0</v>
      </c>
      <c r="D161" s="25">
        <v>0</v>
      </c>
      <c r="E161" s="36">
        <v>0.412981</v>
      </c>
      <c r="F161" s="46">
        <v>0.07373</v>
      </c>
    </row>
    <row r="162" spans="1:6" ht="12.75">
      <c r="A162" s="61" t="s">
        <v>13</v>
      </c>
      <c r="B162" s="105">
        <f t="shared" si="9"/>
        <v>0.486711</v>
      </c>
      <c r="C162" s="34">
        <v>0</v>
      </c>
      <c r="D162" s="34">
        <v>0</v>
      </c>
      <c r="E162" s="34">
        <v>0.412981</v>
      </c>
      <c r="F162" s="45">
        <v>0.07373</v>
      </c>
    </row>
    <row r="163" spans="1:6" ht="13.5" thickBot="1">
      <c r="A163" s="62" t="s">
        <v>14</v>
      </c>
      <c r="B163" s="114">
        <f t="shared" si="9"/>
        <v>0.695</v>
      </c>
      <c r="C163" s="53">
        <v>0</v>
      </c>
      <c r="D163" s="53">
        <v>0</v>
      </c>
      <c r="E163" s="53">
        <v>0.589</v>
      </c>
      <c r="F163" s="53">
        <v>0.106</v>
      </c>
    </row>
    <row r="164" spans="1:6" ht="13.5" thickBot="1">
      <c r="A164" s="58" t="s">
        <v>22</v>
      </c>
      <c r="B164" s="101">
        <f>SUM(C164:F164)</f>
        <v>3.069707</v>
      </c>
      <c r="C164" s="102">
        <v>0</v>
      </c>
      <c r="D164" s="102">
        <v>0</v>
      </c>
      <c r="E164" s="102">
        <v>1.9900300000000002</v>
      </c>
      <c r="F164" s="103">
        <v>1.079677</v>
      </c>
    </row>
    <row r="165" spans="1:6" ht="13.5">
      <c r="A165" s="60" t="s">
        <v>10</v>
      </c>
      <c r="B165" s="104">
        <f t="shared" si="9"/>
        <v>1.7879120000000002</v>
      </c>
      <c r="C165" s="17">
        <v>0</v>
      </c>
      <c r="D165" s="17">
        <v>0</v>
      </c>
      <c r="E165" s="17">
        <v>0.9178880000000001</v>
      </c>
      <c r="F165" s="18">
        <v>0.870024</v>
      </c>
    </row>
    <row r="166" spans="1:6" ht="13.5">
      <c r="A166" s="60" t="s">
        <v>4</v>
      </c>
      <c r="B166" s="105">
        <f t="shared" si="9"/>
        <v>1.2956310000000002</v>
      </c>
      <c r="C166" s="34">
        <v>0</v>
      </c>
      <c r="D166" s="34">
        <v>0</v>
      </c>
      <c r="E166" s="34">
        <v>0.6276470000000001</v>
      </c>
      <c r="F166" s="45">
        <v>0.667984</v>
      </c>
    </row>
    <row r="167" spans="1:6" ht="13.5">
      <c r="A167" s="60" t="s">
        <v>17</v>
      </c>
      <c r="B167" s="105">
        <f t="shared" si="9"/>
        <v>0.410048</v>
      </c>
      <c r="C167" s="34">
        <v>0</v>
      </c>
      <c r="D167" s="34">
        <v>0</v>
      </c>
      <c r="E167" s="34">
        <v>0.26272</v>
      </c>
      <c r="F167" s="45">
        <v>0.14732800000000001</v>
      </c>
    </row>
    <row r="168" spans="1:6" ht="13.5">
      <c r="A168" s="60" t="s">
        <v>5</v>
      </c>
      <c r="B168" s="105">
        <f t="shared" si="9"/>
        <v>0.06721300000000001</v>
      </c>
      <c r="C168" s="34">
        <v>0</v>
      </c>
      <c r="D168" s="34">
        <v>0</v>
      </c>
      <c r="E168" s="34">
        <v>0.012672000000000001</v>
      </c>
      <c r="F168" s="45">
        <v>0.054541000000000006</v>
      </c>
    </row>
    <row r="169" spans="1:6" ht="12.75">
      <c r="A169" s="61" t="s">
        <v>23</v>
      </c>
      <c r="B169" s="105">
        <f t="shared" si="9"/>
        <v>0</v>
      </c>
      <c r="C169" s="34">
        <v>0</v>
      </c>
      <c r="D169" s="34">
        <v>0</v>
      </c>
      <c r="E169" s="34">
        <v>0</v>
      </c>
      <c r="F169" s="45">
        <v>0</v>
      </c>
    </row>
    <row r="170" spans="1:6" ht="12.75">
      <c r="A170" s="61" t="s">
        <v>24</v>
      </c>
      <c r="B170" s="105">
        <f t="shared" si="9"/>
        <v>0.013769</v>
      </c>
      <c r="C170" s="34">
        <v>0</v>
      </c>
      <c r="D170" s="34">
        <v>0</v>
      </c>
      <c r="E170" s="34">
        <v>0.013769</v>
      </c>
      <c r="F170" s="45">
        <v>0</v>
      </c>
    </row>
    <row r="171" spans="1:6" ht="12.75">
      <c r="A171" s="61" t="s">
        <v>25</v>
      </c>
      <c r="B171" s="105">
        <f t="shared" si="9"/>
        <v>0</v>
      </c>
      <c r="C171" s="34">
        <v>0</v>
      </c>
      <c r="D171" s="34">
        <v>0</v>
      </c>
      <c r="E171" s="34">
        <v>0</v>
      </c>
      <c r="F171" s="45">
        <v>0</v>
      </c>
    </row>
    <row r="172" spans="1:6" ht="12.75">
      <c r="A172" s="61" t="s">
        <v>26</v>
      </c>
      <c r="B172" s="105">
        <f t="shared" si="9"/>
        <v>0.001251</v>
      </c>
      <c r="C172" s="34">
        <v>0</v>
      </c>
      <c r="D172" s="34">
        <v>0</v>
      </c>
      <c r="E172" s="34">
        <v>0.00108</v>
      </c>
      <c r="F172" s="45">
        <v>0.000171</v>
      </c>
    </row>
    <row r="173" spans="1:6" ht="13.5">
      <c r="A173" s="60" t="s">
        <v>0</v>
      </c>
      <c r="B173" s="104">
        <f t="shared" si="9"/>
        <v>1.167992</v>
      </c>
      <c r="C173" s="116">
        <v>0</v>
      </c>
      <c r="D173" s="116">
        <v>0</v>
      </c>
      <c r="E173" s="116">
        <v>1.028071</v>
      </c>
      <c r="F173" s="117">
        <v>0.139921</v>
      </c>
    </row>
    <row r="174" spans="1:6" ht="13.5">
      <c r="A174" s="60" t="s">
        <v>12</v>
      </c>
      <c r="B174" s="118">
        <f>SUM(C174:F174)</f>
        <v>0.113803</v>
      </c>
      <c r="C174" s="119">
        <v>0</v>
      </c>
      <c r="D174" s="25">
        <v>0</v>
      </c>
      <c r="E174" s="36">
        <v>0.044071</v>
      </c>
      <c r="F174" s="46">
        <v>0.069732</v>
      </c>
    </row>
    <row r="175" spans="1:6" ht="12.75">
      <c r="A175" s="61" t="s">
        <v>13</v>
      </c>
      <c r="B175" s="105">
        <f t="shared" si="9"/>
        <v>0.113803</v>
      </c>
      <c r="C175" s="34">
        <v>0</v>
      </c>
      <c r="D175" s="34">
        <v>0</v>
      </c>
      <c r="E175" s="34">
        <v>0.044071</v>
      </c>
      <c r="F175" s="45">
        <v>0.069732</v>
      </c>
    </row>
    <row r="176" spans="1:6" ht="13.5" thickBot="1">
      <c r="A176" s="62" t="s">
        <v>14</v>
      </c>
      <c r="B176" s="114">
        <f t="shared" si="9"/>
        <v>0.208</v>
      </c>
      <c r="C176" s="53">
        <v>0</v>
      </c>
      <c r="D176" s="53">
        <v>0</v>
      </c>
      <c r="E176" s="53">
        <v>0.09</v>
      </c>
      <c r="F176" s="53">
        <v>0.118</v>
      </c>
    </row>
    <row r="177" spans="1:6" ht="13.5" thickBot="1">
      <c r="A177" s="58" t="s">
        <v>36</v>
      </c>
      <c r="B177" s="101">
        <f t="shared" si="9"/>
        <v>6.7896350000000005</v>
      </c>
      <c r="C177" s="102">
        <v>0</v>
      </c>
      <c r="D177" s="102">
        <v>0</v>
      </c>
      <c r="E177" s="102">
        <v>1.203859</v>
      </c>
      <c r="F177" s="103">
        <v>5.585776</v>
      </c>
    </row>
    <row r="178" spans="1:6" ht="13.5">
      <c r="A178" s="60" t="s">
        <v>10</v>
      </c>
      <c r="B178" s="104">
        <f t="shared" si="9"/>
        <v>4.364146</v>
      </c>
      <c r="C178" s="17">
        <v>0</v>
      </c>
      <c r="D178" s="17">
        <v>0</v>
      </c>
      <c r="E178" s="17">
        <v>0.040319</v>
      </c>
      <c r="F178" s="18">
        <v>4.323827</v>
      </c>
    </row>
    <row r="179" spans="1:6" ht="12.75">
      <c r="A179" s="61" t="s">
        <v>4</v>
      </c>
      <c r="B179" s="105">
        <f t="shared" si="9"/>
        <v>0.392897</v>
      </c>
      <c r="C179" s="34">
        <v>0</v>
      </c>
      <c r="D179" s="34">
        <v>0</v>
      </c>
      <c r="E179" s="34">
        <v>0.008733000000000001</v>
      </c>
      <c r="F179" s="45">
        <v>0.384164</v>
      </c>
    </row>
    <row r="180" spans="1:6" ht="12.75">
      <c r="A180" s="61" t="s">
        <v>17</v>
      </c>
      <c r="B180" s="105">
        <f t="shared" si="9"/>
        <v>0</v>
      </c>
      <c r="C180" s="34">
        <v>0</v>
      </c>
      <c r="D180" s="34">
        <v>0</v>
      </c>
      <c r="E180" s="34">
        <v>0</v>
      </c>
      <c r="F180" s="45">
        <v>0</v>
      </c>
    </row>
    <row r="181" spans="1:6" ht="12.75">
      <c r="A181" s="61" t="s">
        <v>5</v>
      </c>
      <c r="B181" s="105">
        <f t="shared" si="9"/>
        <v>3.9585690000000002</v>
      </c>
      <c r="C181" s="34">
        <v>0</v>
      </c>
      <c r="D181" s="34">
        <v>0</v>
      </c>
      <c r="E181" s="34">
        <v>0.024336</v>
      </c>
      <c r="F181" s="45">
        <v>3.9342330000000003</v>
      </c>
    </row>
    <row r="182" spans="1:6" ht="12.75">
      <c r="A182" s="61" t="s">
        <v>23</v>
      </c>
      <c r="B182" s="105">
        <f t="shared" si="9"/>
        <v>0</v>
      </c>
      <c r="C182" s="34">
        <v>0</v>
      </c>
      <c r="D182" s="34">
        <v>0</v>
      </c>
      <c r="E182" s="34">
        <v>0</v>
      </c>
      <c r="F182" s="45">
        <v>0</v>
      </c>
    </row>
    <row r="183" spans="1:6" ht="12.75">
      <c r="A183" s="61" t="s">
        <v>24</v>
      </c>
      <c r="B183" s="105">
        <f t="shared" si="9"/>
        <v>0.01268</v>
      </c>
      <c r="C183" s="34">
        <v>0</v>
      </c>
      <c r="D183" s="34">
        <v>0</v>
      </c>
      <c r="E183" s="34">
        <v>0.00725</v>
      </c>
      <c r="F183" s="45">
        <v>0.00543</v>
      </c>
    </row>
    <row r="184" spans="1:6" ht="12.75">
      <c r="A184" s="61" t="s">
        <v>25</v>
      </c>
      <c r="B184" s="105">
        <f t="shared" si="9"/>
        <v>0</v>
      </c>
      <c r="C184" s="34">
        <v>0</v>
      </c>
      <c r="D184" s="34">
        <v>0</v>
      </c>
      <c r="E184" s="34">
        <v>0</v>
      </c>
      <c r="F184" s="45">
        <v>0</v>
      </c>
    </row>
    <row r="185" spans="1:6" ht="12.75">
      <c r="A185" s="61" t="s">
        <v>26</v>
      </c>
      <c r="B185" s="105">
        <f t="shared" si="9"/>
        <v>0</v>
      </c>
      <c r="C185" s="34">
        <v>0</v>
      </c>
      <c r="D185" s="34">
        <v>0</v>
      </c>
      <c r="E185" s="34">
        <v>0</v>
      </c>
      <c r="F185" s="45">
        <v>0</v>
      </c>
    </row>
    <row r="186" spans="1:6" ht="13.5">
      <c r="A186" s="60" t="s">
        <v>0</v>
      </c>
      <c r="B186" s="104">
        <f t="shared" si="9"/>
        <v>2.217002</v>
      </c>
      <c r="C186" s="116">
        <v>0</v>
      </c>
      <c r="D186" s="116">
        <v>0</v>
      </c>
      <c r="E186" s="116">
        <v>1.07457</v>
      </c>
      <c r="F186" s="117">
        <v>1.1424320000000001</v>
      </c>
    </row>
    <row r="187" spans="1:6" ht="13.5">
      <c r="A187" s="63" t="s">
        <v>12</v>
      </c>
      <c r="B187" s="118">
        <f>SUM(C187:F187)</f>
        <v>0.20848699999999998</v>
      </c>
      <c r="C187" s="119">
        <v>0</v>
      </c>
      <c r="D187" s="25">
        <v>0</v>
      </c>
      <c r="E187" s="36">
        <v>0.08897</v>
      </c>
      <c r="F187" s="46">
        <v>0.119517</v>
      </c>
    </row>
    <row r="188" spans="1:6" ht="12.75">
      <c r="A188" s="61" t="s">
        <v>13</v>
      </c>
      <c r="B188" s="105">
        <f t="shared" si="9"/>
        <v>0.20848699999999998</v>
      </c>
      <c r="C188" s="34">
        <v>0</v>
      </c>
      <c r="D188" s="34">
        <v>0</v>
      </c>
      <c r="E188" s="34">
        <v>0.08897</v>
      </c>
      <c r="F188" s="45">
        <v>0.119517</v>
      </c>
    </row>
    <row r="189" spans="1:6" ht="11.25" customHeight="1" thickBot="1">
      <c r="A189" s="62" t="s">
        <v>14</v>
      </c>
      <c r="B189" s="114">
        <f t="shared" si="9"/>
        <v>0.353</v>
      </c>
      <c r="C189" s="56">
        <v>0</v>
      </c>
      <c r="D189" s="56">
        <v>0</v>
      </c>
      <c r="E189" s="56">
        <v>0.148</v>
      </c>
      <c r="F189" s="120">
        <v>0.205</v>
      </c>
    </row>
    <row r="190" spans="1:6" ht="13.5" hidden="1" thickBot="1">
      <c r="A190" s="58" t="s">
        <v>30</v>
      </c>
      <c r="B190" s="101">
        <f t="shared" si="9"/>
        <v>0</v>
      </c>
      <c r="C190" s="102">
        <f>C191+C199+C200</f>
        <v>0</v>
      </c>
      <c r="D190" s="102">
        <f>D191+D199+D200</f>
        <v>0</v>
      </c>
      <c r="E190" s="102">
        <v>0</v>
      </c>
      <c r="F190" s="103">
        <v>0</v>
      </c>
    </row>
    <row r="191" spans="1:6" ht="13.5" hidden="1">
      <c r="A191" s="60" t="s">
        <v>10</v>
      </c>
      <c r="B191" s="115">
        <f aca="true" t="shared" si="10" ref="B191:B199">SUM(C191:F191)</f>
        <v>0</v>
      </c>
      <c r="C191" s="17">
        <f>C192+C193+C194+C195+C196+C197+C198</f>
        <v>0</v>
      </c>
      <c r="D191" s="17">
        <f>D192+D193+D194+D195+D196+D197+D198</f>
        <v>0</v>
      </c>
      <c r="E191" s="17">
        <f>E192+E193+E194+E195+E196+E197+E198</f>
        <v>0</v>
      </c>
      <c r="F191" s="18">
        <f>F192+F193+F194+F195+F196+F197+F198</f>
        <v>0</v>
      </c>
    </row>
    <row r="192" spans="1:6" ht="12.75" hidden="1">
      <c r="A192" s="61" t="s">
        <v>4</v>
      </c>
      <c r="B192" s="105">
        <f t="shared" si="10"/>
        <v>0</v>
      </c>
      <c r="C192" s="34"/>
      <c r="D192" s="34"/>
      <c r="E192" s="34"/>
      <c r="F192" s="45"/>
    </row>
    <row r="193" spans="1:6" ht="12.75" hidden="1">
      <c r="A193" s="61" t="s">
        <v>17</v>
      </c>
      <c r="B193" s="105">
        <f t="shared" si="10"/>
        <v>0</v>
      </c>
      <c r="C193" s="34"/>
      <c r="D193" s="34"/>
      <c r="E193" s="34"/>
      <c r="F193" s="45"/>
    </row>
    <row r="194" spans="1:6" ht="12.75" hidden="1">
      <c r="A194" s="61" t="s">
        <v>5</v>
      </c>
      <c r="B194" s="105">
        <f t="shared" si="10"/>
        <v>0</v>
      </c>
      <c r="C194" s="34"/>
      <c r="D194" s="34"/>
      <c r="E194" s="34"/>
      <c r="F194" s="45"/>
    </row>
    <row r="195" spans="1:6" ht="12.75" hidden="1">
      <c r="A195" s="61" t="s">
        <v>23</v>
      </c>
      <c r="B195" s="105">
        <f t="shared" si="10"/>
        <v>0</v>
      </c>
      <c r="C195" s="34"/>
      <c r="D195" s="34"/>
      <c r="E195" s="34"/>
      <c r="F195" s="45"/>
    </row>
    <row r="196" spans="1:6" ht="12.75" hidden="1">
      <c r="A196" s="61" t="s">
        <v>24</v>
      </c>
      <c r="B196" s="105">
        <f t="shared" si="10"/>
        <v>0</v>
      </c>
      <c r="C196" s="34"/>
      <c r="D196" s="34"/>
      <c r="E196" s="34"/>
      <c r="F196" s="45"/>
    </row>
    <row r="197" spans="1:6" ht="12.75" hidden="1">
      <c r="A197" s="61" t="s">
        <v>25</v>
      </c>
      <c r="B197" s="105">
        <f t="shared" si="10"/>
        <v>0</v>
      </c>
      <c r="C197" s="34"/>
      <c r="D197" s="34"/>
      <c r="E197" s="34"/>
      <c r="F197" s="45"/>
    </row>
    <row r="198" spans="1:6" ht="12.75" hidden="1">
      <c r="A198" s="61" t="s">
        <v>26</v>
      </c>
      <c r="B198" s="105">
        <f t="shared" si="10"/>
        <v>0</v>
      </c>
      <c r="C198" s="34"/>
      <c r="D198" s="34"/>
      <c r="E198" s="34"/>
      <c r="F198" s="45"/>
    </row>
    <row r="199" spans="1:6" ht="13.5" hidden="1">
      <c r="A199" s="64" t="s">
        <v>0</v>
      </c>
      <c r="B199" s="121">
        <f t="shared" si="10"/>
        <v>0.236471</v>
      </c>
      <c r="C199" s="116">
        <v>0</v>
      </c>
      <c r="D199" s="116">
        <v>0</v>
      </c>
      <c r="E199" s="116">
        <v>0.236446</v>
      </c>
      <c r="F199" s="117">
        <v>2.5E-05</v>
      </c>
    </row>
    <row r="200" spans="1:6" ht="13.5" hidden="1">
      <c r="A200" s="63" t="s">
        <v>12</v>
      </c>
      <c r="B200" s="118">
        <f>SUM(C200:F200)</f>
        <v>0</v>
      </c>
      <c r="C200" s="119"/>
      <c r="D200" s="25"/>
      <c r="E200" s="36"/>
      <c r="F200" s="46"/>
    </row>
    <row r="201" spans="1:6" ht="12.75" hidden="1">
      <c r="A201" s="61" t="s">
        <v>13</v>
      </c>
      <c r="B201" s="105">
        <f>SUM(C201:F201)</f>
        <v>0</v>
      </c>
      <c r="C201" s="34"/>
      <c r="D201" s="34"/>
      <c r="E201" s="34"/>
      <c r="F201" s="45"/>
    </row>
    <row r="202" spans="1:6" ht="13.5" hidden="1" thickBot="1">
      <c r="A202" s="62" t="s">
        <v>14</v>
      </c>
      <c r="B202" s="114">
        <f>SUM(C202:F202)</f>
        <v>0</v>
      </c>
      <c r="C202" s="56"/>
      <c r="D202" s="56"/>
      <c r="E202" s="56"/>
      <c r="F202" s="120"/>
    </row>
    <row r="203" spans="1:6" ht="13.5">
      <c r="A203" s="65"/>
      <c r="B203" s="66"/>
      <c r="C203" s="66"/>
      <c r="D203" s="67"/>
      <c r="E203" s="67"/>
      <c r="F203" s="67"/>
    </row>
    <row r="204" spans="1:6" ht="13.5">
      <c r="A204" s="65"/>
      <c r="B204" s="66"/>
      <c r="C204" s="66"/>
      <c r="D204" s="67"/>
      <c r="E204" s="67"/>
      <c r="F204" s="67"/>
    </row>
    <row r="205" spans="1:8" s="135" customFormat="1" ht="18.75">
      <c r="A205" s="131" t="s">
        <v>40</v>
      </c>
      <c r="B205" s="132"/>
      <c r="C205" s="132"/>
      <c r="D205" s="132"/>
      <c r="E205" s="132"/>
      <c r="F205" s="133"/>
      <c r="G205" s="134"/>
      <c r="H205" s="134"/>
    </row>
    <row r="206" ht="13.5" thickBot="1"/>
    <row r="207" spans="1:8" s="2" customFormat="1" ht="15.75" customHeight="1" thickBot="1">
      <c r="A207" s="136"/>
      <c r="B207" s="173" t="s">
        <v>44</v>
      </c>
      <c r="C207" s="174"/>
      <c r="D207" s="174"/>
      <c r="E207" s="174"/>
      <c r="F207" s="175"/>
      <c r="G207" s="69"/>
      <c r="H207" s="69"/>
    </row>
    <row r="208" spans="1:8" s="2" customFormat="1" ht="15.75" customHeight="1" thickBot="1">
      <c r="A208" s="171" t="s">
        <v>8</v>
      </c>
      <c r="B208" s="176" t="s">
        <v>9</v>
      </c>
      <c r="C208" s="177"/>
      <c r="D208" s="177"/>
      <c r="E208" s="177"/>
      <c r="F208" s="178"/>
      <c r="G208" s="69"/>
      <c r="H208" s="69"/>
    </row>
    <row r="209" spans="1:8" s="2" customFormat="1" ht="15.75" customHeight="1" thickBot="1">
      <c r="A209" s="172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  <c r="H209" s="69"/>
    </row>
    <row r="210" spans="1:6" ht="13.5" thickBot="1">
      <c r="A210" s="124" t="s">
        <v>42</v>
      </c>
      <c r="B210" s="125">
        <f>C210+D210+E210+F210</f>
        <v>1.611699</v>
      </c>
      <c r="C210" s="122"/>
      <c r="D210" s="123"/>
      <c r="E210" s="123">
        <f>E212</f>
        <v>1.611699</v>
      </c>
      <c r="F210" s="137"/>
    </row>
    <row r="211" spans="1:6" ht="12.75">
      <c r="A211" s="126" t="s">
        <v>0</v>
      </c>
      <c r="B211" s="127">
        <v>0</v>
      </c>
      <c r="C211" s="34"/>
      <c r="D211" s="37"/>
      <c r="E211" s="37"/>
      <c r="F211" s="44"/>
    </row>
    <row r="212" spans="1:6" ht="13.5">
      <c r="A212" s="128" t="s">
        <v>12</v>
      </c>
      <c r="B212" s="74">
        <f>E212</f>
        <v>1.611699</v>
      </c>
      <c r="C212" s="72"/>
      <c r="D212" s="129"/>
      <c r="E212" s="129">
        <f>E213</f>
        <v>1.611699</v>
      </c>
      <c r="F212" s="138"/>
    </row>
    <row r="213" spans="1:6" ht="12.75">
      <c r="A213" s="130" t="s">
        <v>13</v>
      </c>
      <c r="B213" s="19">
        <f>E213</f>
        <v>1.611699</v>
      </c>
      <c r="C213" s="20"/>
      <c r="D213" s="27"/>
      <c r="E213" s="141">
        <v>1.611699</v>
      </c>
      <c r="F213" s="28"/>
    </row>
    <row r="214" spans="1:8" s="140" customFormat="1" ht="13.5" thickBot="1">
      <c r="A214" s="139" t="s">
        <v>14</v>
      </c>
      <c r="B214" s="31">
        <f>E214</f>
        <v>2.552</v>
      </c>
      <c r="C214" s="56"/>
      <c r="D214" s="32"/>
      <c r="E214" s="32">
        <v>2.552</v>
      </c>
      <c r="F214" s="33"/>
      <c r="G214" s="70"/>
      <c r="H214" s="70"/>
    </row>
    <row r="215" spans="1:6" ht="13.5" thickBot="1">
      <c r="A215" s="124" t="s">
        <v>41</v>
      </c>
      <c r="B215" s="125">
        <f>C215+D215+E215+F215</f>
        <v>0.534011</v>
      </c>
      <c r="C215" s="122"/>
      <c r="D215" s="123"/>
      <c r="E215" s="123">
        <f>E217</f>
        <v>0.534011</v>
      </c>
      <c r="F215" s="137"/>
    </row>
    <row r="216" spans="1:6" ht="12.75">
      <c r="A216" s="126" t="s">
        <v>0</v>
      </c>
      <c r="B216" s="127">
        <v>0</v>
      </c>
      <c r="C216" s="34"/>
      <c r="D216" s="37"/>
      <c r="E216" s="37"/>
      <c r="F216" s="44"/>
    </row>
    <row r="217" spans="1:6" ht="13.5">
      <c r="A217" s="128" t="s">
        <v>12</v>
      </c>
      <c r="B217" s="74">
        <f>E217</f>
        <v>0.534011</v>
      </c>
      <c r="C217" s="72"/>
      <c r="D217" s="129"/>
      <c r="E217" s="129">
        <f>E218</f>
        <v>0.534011</v>
      </c>
      <c r="F217" s="138"/>
    </row>
    <row r="218" spans="1:6" ht="12.75">
      <c r="A218" s="130" t="s">
        <v>13</v>
      </c>
      <c r="B218" s="19">
        <f>E218</f>
        <v>0.534011</v>
      </c>
      <c r="C218" s="20"/>
      <c r="D218" s="27"/>
      <c r="E218" s="141">
        <v>0.534011</v>
      </c>
      <c r="F218" s="28"/>
    </row>
    <row r="219" spans="1:8" s="140" customFormat="1" ht="13.5" thickBot="1">
      <c r="A219" s="139" t="s">
        <v>14</v>
      </c>
      <c r="B219" s="31">
        <f>E219</f>
        <v>0.906</v>
      </c>
      <c r="C219" s="56"/>
      <c r="D219" s="32"/>
      <c r="E219" s="32">
        <v>0.906</v>
      </c>
      <c r="F219" s="33"/>
      <c r="G219" s="70"/>
      <c r="H219" s="70"/>
    </row>
    <row r="220" spans="1:6" ht="13.5" thickBot="1">
      <c r="A220" s="124" t="s">
        <v>43</v>
      </c>
      <c r="B220" s="125">
        <f>C220+D220+E220+F220</f>
        <v>1.120106</v>
      </c>
      <c r="C220" s="123">
        <f>C222</f>
        <v>1.120106</v>
      </c>
      <c r="D220" s="123"/>
      <c r="E220" s="123"/>
      <c r="F220" s="137"/>
    </row>
    <row r="221" spans="1:6" ht="12.75">
      <c r="A221" s="126" t="s">
        <v>0</v>
      </c>
      <c r="B221" s="127">
        <v>0</v>
      </c>
      <c r="C221" s="37"/>
      <c r="D221" s="37"/>
      <c r="E221" s="37"/>
      <c r="F221" s="44"/>
    </row>
    <row r="222" spans="1:6" ht="13.5">
      <c r="A222" s="128" t="s">
        <v>12</v>
      </c>
      <c r="B222" s="74">
        <f>C222</f>
        <v>1.120106</v>
      </c>
      <c r="C222" s="129">
        <f>C223</f>
        <v>1.120106</v>
      </c>
      <c r="D222" s="129"/>
      <c r="E222" s="129"/>
      <c r="F222" s="138"/>
    </row>
    <row r="223" spans="1:6" ht="12.75">
      <c r="A223" s="130" t="s">
        <v>13</v>
      </c>
      <c r="B223" s="19">
        <f>C223</f>
        <v>1.120106</v>
      </c>
      <c r="C223" s="141">
        <v>1.120106</v>
      </c>
      <c r="D223" s="27"/>
      <c r="E223" s="141"/>
      <c r="F223" s="28"/>
    </row>
    <row r="224" spans="1:6" ht="13.5" thickBot="1">
      <c r="A224" s="139" t="s">
        <v>14</v>
      </c>
      <c r="B224" s="31">
        <f>C224</f>
        <v>2.26</v>
      </c>
      <c r="C224" s="32">
        <v>2.26</v>
      </c>
      <c r="D224" s="32"/>
      <c r="E224" s="32"/>
      <c r="F224" s="33"/>
    </row>
  </sheetData>
  <sheetProtection/>
  <mergeCells count="6">
    <mergeCell ref="A5:A6"/>
    <mergeCell ref="B4:F4"/>
    <mergeCell ref="B5:F5"/>
    <mergeCell ref="B207:F207"/>
    <mergeCell ref="A208:A209"/>
    <mergeCell ref="B208:F208"/>
  </mergeCells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9"/>
  <sheetViews>
    <sheetView zoomScale="86" zoomScaleNormal="86" zoomScalePageLayoutView="0" workbookViewId="0" topLeftCell="A1">
      <selection activeCell="A16" sqref="A16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9.140625" style="1" customWidth="1"/>
    <col min="9" max="9" width="8.140625" style="1" customWidth="1"/>
    <col min="10" max="16384" width="9.140625" style="1" customWidth="1"/>
  </cols>
  <sheetData>
    <row r="1" spans="1:7" s="12" customFormat="1" ht="15.75">
      <c r="A1" s="9" t="s">
        <v>63</v>
      </c>
      <c r="B1" s="13"/>
      <c r="C1" s="14"/>
      <c r="D1" s="14"/>
      <c r="E1" s="14"/>
      <c r="F1" s="14"/>
      <c r="G1" s="71"/>
    </row>
    <row r="2" spans="1:7" s="3" customFormat="1" ht="15.75" customHeight="1">
      <c r="A2" s="15" t="s">
        <v>37</v>
      </c>
      <c r="B2" s="11"/>
      <c r="C2" s="11"/>
      <c r="D2" s="11"/>
      <c r="E2" s="11"/>
      <c r="F2" s="11"/>
      <c r="G2" s="71"/>
    </row>
    <row r="3" spans="1:7" s="3" customFormat="1" ht="15.75" customHeight="1" thickBot="1">
      <c r="A3" s="6"/>
      <c r="B3" s="10"/>
      <c r="C3" s="10"/>
      <c r="D3" s="10"/>
      <c r="E3" s="10"/>
      <c r="F3" s="10"/>
      <c r="G3" s="69"/>
    </row>
    <row r="4" spans="1:7" s="2" customFormat="1" ht="15.75" customHeight="1" thickBot="1">
      <c r="A4" s="7"/>
      <c r="B4" s="173" t="s">
        <v>62</v>
      </c>
      <c r="C4" s="174"/>
      <c r="D4" s="174"/>
      <c r="E4" s="174"/>
      <c r="F4" s="175"/>
      <c r="G4" s="69"/>
    </row>
    <row r="5" spans="1:7" s="2" customFormat="1" ht="15.75" customHeight="1" thickBot="1">
      <c r="A5" s="171" t="s">
        <v>8</v>
      </c>
      <c r="B5" s="176" t="s">
        <v>9</v>
      </c>
      <c r="C5" s="177"/>
      <c r="D5" s="177"/>
      <c r="E5" s="177"/>
      <c r="F5" s="178"/>
      <c r="G5" s="69"/>
    </row>
    <row r="6" spans="1:7" s="2" customFormat="1" ht="15.75" customHeight="1" thickBot="1">
      <c r="A6" s="172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</row>
    <row r="7" spans="1:6" ht="19.5" customHeight="1" thickBot="1">
      <c r="A7" s="48" t="s">
        <v>31</v>
      </c>
      <c r="B7" s="41">
        <f>B31+B47+B60+B73+B86+B99+B112+B125+B138+B151+B164+B177+B190</f>
        <v>96.49564215000001</v>
      </c>
      <c r="C7" s="42">
        <f>C31+C47+C60+C73+C86+C99+C112+C125+C138+C151+C164+C177+C190</f>
        <v>25.39079395</v>
      </c>
      <c r="D7" s="42">
        <f>D31+D47+D60+D73+D86+D99+D112+D125+D138+D151+D164+D177+D190</f>
        <v>0.5510210000000001</v>
      </c>
      <c r="E7" s="43">
        <f>E31+E47+E60+E73+E86+E99+E112+E125+E138+E151+E164+E177+E190</f>
        <v>28.556455400000004</v>
      </c>
      <c r="F7" s="43">
        <f>F8+F16+F20+F17</f>
        <v>41.9973718</v>
      </c>
    </row>
    <row r="8" spans="1:6" ht="13.5">
      <c r="A8" s="49" t="s">
        <v>10</v>
      </c>
      <c r="B8" s="16">
        <f aca="true" t="shared" si="0" ref="B8:B25">SUM(C8:F8)</f>
        <v>32.4371658</v>
      </c>
      <c r="C8" s="17">
        <f>C9+C10+C11+C12+C13+C14+C15</f>
        <v>0.090789</v>
      </c>
      <c r="D8" s="17">
        <f>D9+D10+D11+D12+D13+D14+D15</f>
        <v>0.00092</v>
      </c>
      <c r="E8" s="17">
        <f>E9+E10+E11+E12+E13+E14+E15</f>
        <v>2.3675279999999996</v>
      </c>
      <c r="F8" s="18">
        <f>F9+F10+F11+F12+F13+F14+F15</f>
        <v>29.9779288</v>
      </c>
    </row>
    <row r="9" spans="1:6" ht="12.75">
      <c r="A9" s="50" t="s">
        <v>4</v>
      </c>
      <c r="B9" s="19">
        <f t="shared" si="0"/>
        <v>12.06574</v>
      </c>
      <c r="C9" s="20">
        <f aca="true" t="shared" si="1" ref="C9:F19">C33+C49+C62+C75+C88+C101+C114+C127+C140+C153+C166+C179+C192</f>
        <v>0.003663</v>
      </c>
      <c r="D9" s="20">
        <f t="shared" si="1"/>
        <v>0</v>
      </c>
      <c r="E9" s="20">
        <f t="shared" si="1"/>
        <v>1.20532</v>
      </c>
      <c r="F9" s="21">
        <f t="shared" si="1"/>
        <v>10.856757</v>
      </c>
    </row>
    <row r="10" spans="1:6" ht="12.75">
      <c r="A10" s="50" t="s">
        <v>11</v>
      </c>
      <c r="B10" s="19">
        <f t="shared" si="0"/>
        <v>0.943607</v>
      </c>
      <c r="C10" s="20">
        <f t="shared" si="1"/>
        <v>0</v>
      </c>
      <c r="D10" s="20">
        <f t="shared" si="1"/>
        <v>0</v>
      </c>
      <c r="E10" s="20">
        <f t="shared" si="1"/>
        <v>0.480904</v>
      </c>
      <c r="F10" s="21">
        <f t="shared" si="1"/>
        <v>0.462703</v>
      </c>
    </row>
    <row r="11" spans="1:6" ht="12.75">
      <c r="A11" s="50" t="s">
        <v>5</v>
      </c>
      <c r="B11" s="19">
        <f t="shared" si="0"/>
        <v>18.938552</v>
      </c>
      <c r="C11" s="20">
        <f t="shared" si="1"/>
        <v>0.018413999999999996</v>
      </c>
      <c r="D11" s="20">
        <f t="shared" si="1"/>
        <v>0.00092</v>
      </c>
      <c r="E11" s="20">
        <f t="shared" si="1"/>
        <v>0.39036600000000005</v>
      </c>
      <c r="F11" s="21">
        <f t="shared" si="1"/>
        <v>18.528852</v>
      </c>
    </row>
    <row r="12" spans="1:6" ht="12.75">
      <c r="A12" s="50" t="s">
        <v>23</v>
      </c>
      <c r="B12" s="19">
        <f t="shared" si="0"/>
        <v>0.008867000000000002</v>
      </c>
      <c r="C12" s="20">
        <f t="shared" si="1"/>
        <v>0</v>
      </c>
      <c r="D12" s="20">
        <f t="shared" si="1"/>
        <v>0</v>
      </c>
      <c r="E12" s="20">
        <f t="shared" si="1"/>
        <v>0.008867000000000002</v>
      </c>
      <c r="F12" s="21">
        <f t="shared" si="1"/>
        <v>0</v>
      </c>
    </row>
    <row r="13" spans="1:6" ht="12.75">
      <c r="A13" s="50" t="s">
        <v>24</v>
      </c>
      <c r="B13" s="19">
        <f t="shared" si="0"/>
        <v>0.0899848</v>
      </c>
      <c r="C13" s="20">
        <f t="shared" si="1"/>
        <v>0</v>
      </c>
      <c r="D13" s="20">
        <f t="shared" si="1"/>
        <v>0</v>
      </c>
      <c r="E13" s="20">
        <f t="shared" si="1"/>
        <v>0.014232999999999999</v>
      </c>
      <c r="F13" s="21">
        <f t="shared" si="1"/>
        <v>0.07575180000000001</v>
      </c>
    </row>
    <row r="14" spans="1:6" ht="12.75">
      <c r="A14" s="50" t="s">
        <v>25</v>
      </c>
      <c r="B14" s="19">
        <f t="shared" si="0"/>
        <v>0.369278</v>
      </c>
      <c r="C14" s="20">
        <f t="shared" si="1"/>
        <v>0.05971</v>
      </c>
      <c r="D14" s="20">
        <f t="shared" si="1"/>
        <v>0</v>
      </c>
      <c r="E14" s="20">
        <f t="shared" si="1"/>
        <v>0.25662</v>
      </c>
      <c r="F14" s="21">
        <f t="shared" si="1"/>
        <v>0.052948</v>
      </c>
    </row>
    <row r="15" spans="1:6" ht="12.75">
      <c r="A15" s="50" t="s">
        <v>26</v>
      </c>
      <c r="B15" s="19">
        <f t="shared" si="0"/>
        <v>0.021137</v>
      </c>
      <c r="C15" s="20">
        <f t="shared" si="1"/>
        <v>0.009001999999999998</v>
      </c>
      <c r="D15" s="20">
        <f t="shared" si="1"/>
        <v>0</v>
      </c>
      <c r="E15" s="20">
        <f t="shared" si="1"/>
        <v>0.011218</v>
      </c>
      <c r="F15" s="21">
        <f t="shared" si="1"/>
        <v>0.0009170000000000001</v>
      </c>
    </row>
    <row r="16" spans="1:6" ht="13.5">
      <c r="A16" s="49" t="s">
        <v>0</v>
      </c>
      <c r="B16" s="22">
        <f t="shared" si="0"/>
        <v>44.176296</v>
      </c>
      <c r="C16" s="72">
        <f t="shared" si="1"/>
        <v>16.52558</v>
      </c>
      <c r="D16" s="72">
        <f t="shared" si="1"/>
        <v>0.317141</v>
      </c>
      <c r="E16" s="72">
        <f t="shared" si="1"/>
        <v>16.763001000000003</v>
      </c>
      <c r="F16" s="73">
        <f t="shared" si="1"/>
        <v>10.570574000000002</v>
      </c>
    </row>
    <row r="17" spans="1:6" ht="13.5">
      <c r="A17" s="49" t="s">
        <v>12</v>
      </c>
      <c r="B17" s="22">
        <f t="shared" si="0"/>
        <v>17.754558349999996</v>
      </c>
      <c r="C17" s="23">
        <f>C41+C70+C83+C96+C109+C122+C135+C148+C161+C174+C187+C200</f>
        <v>6.64680295</v>
      </c>
      <c r="D17" s="23">
        <f t="shared" si="1"/>
        <v>0.23296</v>
      </c>
      <c r="E17" s="23">
        <f t="shared" si="1"/>
        <v>9.425926399999998</v>
      </c>
      <c r="F17" s="24">
        <f t="shared" si="1"/>
        <v>1.448869</v>
      </c>
    </row>
    <row r="18" spans="1:7" ht="13.5">
      <c r="A18" s="50" t="s">
        <v>13</v>
      </c>
      <c r="B18" s="74">
        <f t="shared" si="0"/>
        <v>17.754558349999996</v>
      </c>
      <c r="C18" s="23">
        <f>C42+C71+C84+C97+C110+C123+C136+C149+C162+C175+C188+C201</f>
        <v>6.64680295</v>
      </c>
      <c r="D18" s="23">
        <f>D42+D71+D84+D97+D110+D123+D136+D149+D162+D175+D188+D201</f>
        <v>0.23296</v>
      </c>
      <c r="E18" s="23">
        <f>E42+E71+E84+E97+E110+E123+E136+E149+E162+E175+E188+E201</f>
        <v>9.425926399999998</v>
      </c>
      <c r="F18" s="24">
        <f>F42+F71+F84+F97+F110+F123+F136+F149+F162+F175+F188+F201</f>
        <v>1.448869</v>
      </c>
      <c r="G18" s="5"/>
    </row>
    <row r="19" spans="1:6" ht="12.75">
      <c r="A19" s="51" t="s">
        <v>14</v>
      </c>
      <c r="B19" s="52">
        <f t="shared" si="0"/>
        <v>25.122999999999998</v>
      </c>
      <c r="C19" s="53">
        <f>C43+C72+C85+C98+C111+C124+C137+C150+C163+C176+C189+C202</f>
        <v>6.859</v>
      </c>
      <c r="D19" s="53">
        <f t="shared" si="1"/>
        <v>0.39499999999999996</v>
      </c>
      <c r="E19" s="53">
        <f t="shared" si="1"/>
        <v>15.318</v>
      </c>
      <c r="F19" s="75">
        <f t="shared" si="1"/>
        <v>2.551</v>
      </c>
    </row>
    <row r="20" spans="1:6" ht="13.5">
      <c r="A20" s="49" t="s">
        <v>15</v>
      </c>
      <c r="B20" s="22">
        <f t="shared" si="0"/>
        <v>0.810141</v>
      </c>
      <c r="C20" s="23">
        <f>C21</f>
        <v>0.810141</v>
      </c>
      <c r="D20" s="25"/>
      <c r="E20" s="25"/>
      <c r="F20" s="26"/>
    </row>
    <row r="21" spans="1:6" ht="12.75">
      <c r="A21" s="50" t="s">
        <v>13</v>
      </c>
      <c r="B21" s="19">
        <f t="shared" si="0"/>
        <v>0.810141</v>
      </c>
      <c r="C21" s="20">
        <f>C45</f>
        <v>0.810141</v>
      </c>
      <c r="D21" s="27"/>
      <c r="E21" s="27"/>
      <c r="F21" s="28"/>
    </row>
    <row r="22" spans="1:6" ht="12.75">
      <c r="A22" s="54" t="s">
        <v>16</v>
      </c>
      <c r="B22" s="52">
        <f t="shared" si="0"/>
        <v>1.8139999999999998</v>
      </c>
      <c r="C22" s="53">
        <f>C46</f>
        <v>1.8139999999999998</v>
      </c>
      <c r="D22" s="29"/>
      <c r="E22" s="29"/>
      <c r="F22" s="30"/>
    </row>
    <row r="23" spans="1:6" ht="13.5">
      <c r="A23" s="49" t="s">
        <v>32</v>
      </c>
      <c r="B23" s="22">
        <f t="shared" si="0"/>
        <v>1.3174810000000001</v>
      </c>
      <c r="C23" s="23">
        <f>C24</f>
        <v>1.3174810000000001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 t="shared" si="0"/>
        <v>1.3174810000000001</v>
      </c>
      <c r="C24" s="20">
        <f>C58</f>
        <v>1.3174810000000001</v>
      </c>
      <c r="D24" s="27"/>
      <c r="E24" s="27"/>
      <c r="F24" s="28"/>
    </row>
    <row r="25" spans="1:6" ht="15.75" customHeight="1" thickBot="1">
      <c r="A25" s="55" t="s">
        <v>14</v>
      </c>
      <c r="B25" s="31">
        <f t="shared" si="0"/>
        <v>4.071999999999999</v>
      </c>
      <c r="C25" s="56">
        <f>C59</f>
        <v>4.071999999999999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hidden="1" thickBot="1">
      <c r="A27" s="55"/>
      <c r="B27" s="38"/>
      <c r="C27" s="39"/>
      <c r="D27" s="40"/>
      <c r="E27" s="40"/>
      <c r="F27" s="47"/>
    </row>
    <row r="28" spans="1:6" ht="13.5" hidden="1" thickBot="1">
      <c r="A28" s="55"/>
      <c r="B28" s="38"/>
      <c r="C28" s="39"/>
      <c r="D28" s="40"/>
      <c r="E28" s="40"/>
      <c r="F28" s="47"/>
    </row>
    <row r="29" spans="1:6" ht="13.5" hidden="1" thickBot="1">
      <c r="A29" s="55"/>
      <c r="B29" s="38"/>
      <c r="C29" s="39"/>
      <c r="D29" s="40"/>
      <c r="E29" s="40"/>
      <c r="F29" s="47"/>
    </row>
    <row r="30" spans="1:6" ht="13.5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38</v>
      </c>
      <c r="B31" s="153">
        <v>56.828695749999994</v>
      </c>
      <c r="C31" s="159">
        <v>13.232068950000002</v>
      </c>
      <c r="D31" s="159">
        <v>0.541255</v>
      </c>
      <c r="E31" s="159">
        <v>15.660377</v>
      </c>
      <c r="F31" s="160">
        <v>27.394994799999996</v>
      </c>
    </row>
    <row r="32" spans="1:6" ht="13.5">
      <c r="A32" s="49" t="s">
        <v>10</v>
      </c>
      <c r="B32" s="16">
        <v>20.0866348</v>
      </c>
      <c r="C32" s="17">
        <v>0.030327999999999994</v>
      </c>
      <c r="D32" s="17">
        <v>0.00092</v>
      </c>
      <c r="E32" s="17">
        <v>0.706928</v>
      </c>
      <c r="F32" s="18">
        <v>19.3484588</v>
      </c>
    </row>
    <row r="33" spans="1:6" ht="12.75">
      <c r="A33" s="50" t="s">
        <v>4</v>
      </c>
      <c r="B33" s="154">
        <v>5.364335</v>
      </c>
      <c r="C33" s="20">
        <v>0.003515</v>
      </c>
      <c r="D33" s="20">
        <v>0</v>
      </c>
      <c r="E33" s="20">
        <v>0.22310299999999997</v>
      </c>
      <c r="F33" s="21">
        <v>5.137716999999999</v>
      </c>
    </row>
    <row r="34" spans="1:6" ht="12.75">
      <c r="A34" s="50" t="s">
        <v>11</v>
      </c>
      <c r="B34" s="154">
        <v>0.090493</v>
      </c>
      <c r="C34" s="20">
        <v>0</v>
      </c>
      <c r="D34" s="20">
        <v>0</v>
      </c>
      <c r="E34" s="20">
        <v>0.024480000000000002</v>
      </c>
      <c r="F34" s="21">
        <v>0.066013</v>
      </c>
    </row>
    <row r="35" spans="1:6" ht="12.75">
      <c r="A35" s="50" t="s">
        <v>5</v>
      </c>
      <c r="B35" s="154">
        <v>14.361509</v>
      </c>
      <c r="C35" s="20">
        <v>0.018413999999999996</v>
      </c>
      <c r="D35" s="20">
        <v>0.00092</v>
      </c>
      <c r="E35" s="20">
        <v>0.308238</v>
      </c>
      <c r="F35" s="21">
        <v>14.033937</v>
      </c>
    </row>
    <row r="36" spans="1:6" ht="12.75">
      <c r="A36" s="50" t="s">
        <v>23</v>
      </c>
      <c r="B36" s="154">
        <v>0.008867000000000002</v>
      </c>
      <c r="C36" s="20">
        <v>0</v>
      </c>
      <c r="D36" s="20">
        <v>0</v>
      </c>
      <c r="E36" s="20">
        <v>0.008867000000000002</v>
      </c>
      <c r="F36" s="21">
        <v>0</v>
      </c>
    </row>
    <row r="37" spans="1:6" ht="12.75">
      <c r="A37" s="50" t="s">
        <v>24</v>
      </c>
      <c r="B37" s="154">
        <v>0.0576368</v>
      </c>
      <c r="C37" s="20">
        <v>0</v>
      </c>
      <c r="D37" s="20">
        <v>0</v>
      </c>
      <c r="E37" s="20">
        <v>0</v>
      </c>
      <c r="F37" s="21">
        <v>0.0576368</v>
      </c>
    </row>
    <row r="38" spans="1:6" ht="12.75">
      <c r="A38" s="50" t="s">
        <v>25</v>
      </c>
      <c r="B38" s="154">
        <v>0.187632</v>
      </c>
      <c r="C38" s="20">
        <v>0</v>
      </c>
      <c r="D38" s="20">
        <v>0</v>
      </c>
      <c r="E38" s="20">
        <v>0.134684</v>
      </c>
      <c r="F38" s="21">
        <v>0.052948</v>
      </c>
    </row>
    <row r="39" spans="1:6" ht="12.75">
      <c r="A39" s="50" t="s">
        <v>26</v>
      </c>
      <c r="B39" s="154">
        <v>0.016161999999999996</v>
      </c>
      <c r="C39" s="20">
        <v>0.008398999999999998</v>
      </c>
      <c r="D39" s="20">
        <v>0</v>
      </c>
      <c r="E39" s="20">
        <v>0.007556</v>
      </c>
      <c r="F39" s="21">
        <v>0.000207</v>
      </c>
    </row>
    <row r="40" spans="1:6" ht="13.5">
      <c r="A40" s="49" t="s">
        <v>0</v>
      </c>
      <c r="B40" s="155">
        <v>25.830606000000003</v>
      </c>
      <c r="C40" s="72">
        <v>9.104579000000001</v>
      </c>
      <c r="D40" s="72">
        <v>0.307375</v>
      </c>
      <c r="E40" s="72">
        <v>9.315742</v>
      </c>
      <c r="F40" s="73">
        <v>7.10291</v>
      </c>
    </row>
    <row r="41" spans="1:6" ht="13.5">
      <c r="A41" s="49" t="s">
        <v>12</v>
      </c>
      <c r="B41" s="155">
        <v>10.10131395</v>
      </c>
      <c r="C41" s="23">
        <v>3.28702095</v>
      </c>
      <c r="D41" s="23">
        <v>0.23296</v>
      </c>
      <c r="E41" s="23">
        <v>5.637707</v>
      </c>
      <c r="F41" s="24">
        <v>0.943626</v>
      </c>
    </row>
    <row r="42" spans="1:7" ht="12.75">
      <c r="A42" s="50" t="s">
        <v>13</v>
      </c>
      <c r="B42" s="154">
        <v>10.10131395</v>
      </c>
      <c r="C42" s="20">
        <v>3.28702095</v>
      </c>
      <c r="D42" s="20">
        <v>0.23296</v>
      </c>
      <c r="E42" s="20">
        <v>5.637707</v>
      </c>
      <c r="F42" s="21">
        <v>0.943626</v>
      </c>
      <c r="G42" s="5"/>
    </row>
    <row r="43" spans="1:6" ht="12.75">
      <c r="A43" s="51" t="s">
        <v>14</v>
      </c>
      <c r="B43" s="156">
        <v>14.084</v>
      </c>
      <c r="C43" s="53">
        <v>3.192</v>
      </c>
      <c r="D43" s="53">
        <v>0.39499999999999996</v>
      </c>
      <c r="E43" s="53">
        <v>8.741</v>
      </c>
      <c r="F43" s="75">
        <v>1.756</v>
      </c>
    </row>
    <row r="44" spans="1:6" ht="13.5">
      <c r="A44" s="49" t="s">
        <v>15</v>
      </c>
      <c r="B44" s="155">
        <v>0.810141</v>
      </c>
      <c r="C44" s="142">
        <v>0.810141</v>
      </c>
      <c r="D44" s="143">
        <v>0</v>
      </c>
      <c r="E44" s="143">
        <v>0</v>
      </c>
      <c r="F44" s="144">
        <v>0</v>
      </c>
    </row>
    <row r="45" spans="1:6" ht="12.75">
      <c r="A45" s="50" t="s">
        <v>13</v>
      </c>
      <c r="B45" s="154">
        <v>0.810141</v>
      </c>
      <c r="C45" s="20">
        <v>0.810141</v>
      </c>
      <c r="D45" s="145"/>
      <c r="E45" s="145"/>
      <c r="F45" s="146"/>
    </row>
    <row r="46" spans="1:6" ht="13.5" thickBot="1">
      <c r="A46" s="54" t="s">
        <v>14</v>
      </c>
      <c r="B46" s="170">
        <v>1.8139999999999998</v>
      </c>
      <c r="C46" s="53">
        <v>1.8139999999999998</v>
      </c>
      <c r="D46" s="147"/>
      <c r="E46" s="147"/>
      <c r="F46" s="148"/>
    </row>
    <row r="47" spans="1:6" ht="13.5" thickBot="1">
      <c r="A47" s="58" t="s">
        <v>39</v>
      </c>
      <c r="B47" s="41">
        <v>1.3174810000000001</v>
      </c>
      <c r="C47" s="102">
        <v>1.3174810000000001</v>
      </c>
      <c r="D47" s="102">
        <v>0</v>
      </c>
      <c r="E47" s="102">
        <v>0</v>
      </c>
      <c r="F47" s="103">
        <v>0</v>
      </c>
    </row>
    <row r="48" spans="1:6" ht="13.5">
      <c r="A48" s="49" t="s">
        <v>10</v>
      </c>
      <c r="B48" s="16">
        <v>0</v>
      </c>
      <c r="C48" s="17">
        <v>0</v>
      </c>
      <c r="D48" s="17">
        <v>0</v>
      </c>
      <c r="E48" s="17">
        <v>0</v>
      </c>
      <c r="F48" s="18">
        <v>0</v>
      </c>
    </row>
    <row r="49" spans="1:6" ht="12.75">
      <c r="A49" s="50" t="s">
        <v>4</v>
      </c>
      <c r="B49" s="127">
        <v>0</v>
      </c>
      <c r="C49" s="106">
        <v>0</v>
      </c>
      <c r="D49" s="107">
        <v>0</v>
      </c>
      <c r="E49" s="107">
        <v>0</v>
      </c>
      <c r="F49" s="108">
        <v>0</v>
      </c>
    </row>
    <row r="50" spans="1:6" ht="12.75">
      <c r="A50" s="50" t="s">
        <v>17</v>
      </c>
      <c r="B50" s="127">
        <v>0</v>
      </c>
      <c r="C50" s="106">
        <v>0</v>
      </c>
      <c r="D50" s="107">
        <v>0</v>
      </c>
      <c r="E50" s="107">
        <v>0</v>
      </c>
      <c r="F50" s="108">
        <v>0</v>
      </c>
    </row>
    <row r="51" spans="1:6" ht="12.75">
      <c r="A51" s="50" t="s">
        <v>5</v>
      </c>
      <c r="B51" s="127">
        <v>0</v>
      </c>
      <c r="C51" s="106">
        <v>0</v>
      </c>
      <c r="D51" s="107">
        <v>0</v>
      </c>
      <c r="E51" s="107">
        <v>0</v>
      </c>
      <c r="F51" s="108">
        <v>0</v>
      </c>
    </row>
    <row r="52" spans="1:6" ht="12.75">
      <c r="A52" s="50" t="s">
        <v>23</v>
      </c>
      <c r="B52" s="127">
        <v>0</v>
      </c>
      <c r="C52" s="106">
        <v>0</v>
      </c>
      <c r="D52" s="106">
        <v>0</v>
      </c>
      <c r="E52" s="106">
        <v>0</v>
      </c>
      <c r="F52" s="109">
        <v>0</v>
      </c>
    </row>
    <row r="53" spans="1:6" ht="12.75">
      <c r="A53" s="50" t="s">
        <v>24</v>
      </c>
      <c r="B53" s="127">
        <v>0</v>
      </c>
      <c r="C53" s="106">
        <v>0</v>
      </c>
      <c r="D53" s="106">
        <v>0</v>
      </c>
      <c r="E53" s="106">
        <v>0</v>
      </c>
      <c r="F53" s="109">
        <v>0</v>
      </c>
    </row>
    <row r="54" spans="1:6" ht="12.75">
      <c r="A54" s="50" t="s">
        <v>25</v>
      </c>
      <c r="B54" s="127">
        <v>0</v>
      </c>
      <c r="C54" s="106">
        <v>0</v>
      </c>
      <c r="D54" s="106">
        <v>0</v>
      </c>
      <c r="E54" s="106">
        <v>0</v>
      </c>
      <c r="F54" s="109">
        <v>0</v>
      </c>
    </row>
    <row r="55" spans="1:6" ht="12.75">
      <c r="A55" s="50" t="s">
        <v>26</v>
      </c>
      <c r="B55" s="127">
        <v>0</v>
      </c>
      <c r="C55" s="106">
        <v>0</v>
      </c>
      <c r="D55" s="106">
        <v>0</v>
      </c>
      <c r="E55" s="106">
        <v>0</v>
      </c>
      <c r="F55" s="109">
        <v>0</v>
      </c>
    </row>
    <row r="56" spans="1:6" ht="13.5">
      <c r="A56" s="49" t="s">
        <v>0</v>
      </c>
      <c r="B56" s="158">
        <v>0</v>
      </c>
      <c r="C56" s="110">
        <v>0</v>
      </c>
      <c r="D56" s="111">
        <v>0</v>
      </c>
      <c r="E56" s="86">
        <v>0</v>
      </c>
      <c r="F56" s="112">
        <v>0</v>
      </c>
    </row>
    <row r="57" spans="1:6" ht="13.5">
      <c r="A57" s="49" t="s">
        <v>12</v>
      </c>
      <c r="B57" s="158">
        <v>1.3174810000000001</v>
      </c>
      <c r="C57" s="110">
        <v>1.3174810000000001</v>
      </c>
      <c r="D57" s="111">
        <v>0</v>
      </c>
      <c r="E57" s="111">
        <v>0</v>
      </c>
      <c r="F57" s="113">
        <v>0</v>
      </c>
    </row>
    <row r="58" spans="1:6" ht="12.75">
      <c r="A58" s="50" t="s">
        <v>13</v>
      </c>
      <c r="B58" s="127">
        <v>1.3174810000000001</v>
      </c>
      <c r="C58" s="34">
        <v>1.3174810000000001</v>
      </c>
      <c r="D58" s="34">
        <v>0</v>
      </c>
      <c r="E58" s="34">
        <v>0</v>
      </c>
      <c r="F58" s="45">
        <v>0</v>
      </c>
    </row>
    <row r="59" spans="1:6" ht="13.5" thickBot="1">
      <c r="A59" s="59" t="s">
        <v>14</v>
      </c>
      <c r="B59" s="38">
        <v>4.071999999999999</v>
      </c>
      <c r="C59" s="53">
        <v>4.071999999999999</v>
      </c>
      <c r="D59" s="53">
        <v>0</v>
      </c>
      <c r="E59" s="53">
        <v>0</v>
      </c>
      <c r="F59" s="75">
        <v>0</v>
      </c>
    </row>
    <row r="60" spans="1:6" ht="13.5" thickBot="1">
      <c r="A60" s="58" t="s">
        <v>27</v>
      </c>
      <c r="B60" s="41">
        <v>10.033164</v>
      </c>
      <c r="C60" s="102">
        <v>4.2107790000000005</v>
      </c>
      <c r="D60" s="102">
        <v>0.009766</v>
      </c>
      <c r="E60" s="102">
        <v>2.51153</v>
      </c>
      <c r="F60" s="103">
        <v>3.301089</v>
      </c>
    </row>
    <row r="61" spans="1:6" ht="13.5">
      <c r="A61" s="60" t="s">
        <v>10</v>
      </c>
      <c r="B61" s="16">
        <v>2.4979780000000003</v>
      </c>
      <c r="C61" s="17">
        <v>0</v>
      </c>
      <c r="D61" s="17">
        <v>0</v>
      </c>
      <c r="E61" s="17">
        <v>0.167612</v>
      </c>
      <c r="F61" s="18">
        <v>2.330366</v>
      </c>
    </row>
    <row r="62" spans="1:6" ht="12.75">
      <c r="A62" s="61" t="s">
        <v>4</v>
      </c>
      <c r="B62" s="127">
        <v>2.3740680000000003</v>
      </c>
      <c r="C62" s="34">
        <v>0</v>
      </c>
      <c r="D62" s="34">
        <v>0</v>
      </c>
      <c r="E62" s="34">
        <v>0.167612</v>
      </c>
      <c r="F62" s="45">
        <v>2.206456</v>
      </c>
    </row>
    <row r="63" spans="1:6" ht="12.75">
      <c r="A63" s="61" t="s">
        <v>17</v>
      </c>
      <c r="B63" s="127">
        <v>0.07448</v>
      </c>
      <c r="C63" s="34">
        <v>0</v>
      </c>
      <c r="D63" s="34">
        <v>0</v>
      </c>
      <c r="E63" s="34">
        <v>0</v>
      </c>
      <c r="F63" s="45">
        <v>0.07448</v>
      </c>
    </row>
    <row r="64" spans="1:6" ht="12.75">
      <c r="A64" s="61" t="s">
        <v>5</v>
      </c>
      <c r="B64" s="127">
        <v>0.04943</v>
      </c>
      <c r="C64" s="34">
        <v>0</v>
      </c>
      <c r="D64" s="34">
        <v>0</v>
      </c>
      <c r="E64" s="34">
        <v>0</v>
      </c>
      <c r="F64" s="45">
        <v>0.04943</v>
      </c>
    </row>
    <row r="65" spans="1:6" ht="12.75">
      <c r="A65" s="61" t="s">
        <v>23</v>
      </c>
      <c r="B65" s="127">
        <v>0</v>
      </c>
      <c r="C65" s="34">
        <v>0</v>
      </c>
      <c r="D65" s="34">
        <v>0</v>
      </c>
      <c r="E65" s="34">
        <v>0</v>
      </c>
      <c r="F65" s="45">
        <v>0</v>
      </c>
    </row>
    <row r="66" spans="1:6" ht="12.75">
      <c r="A66" s="61" t="s">
        <v>24</v>
      </c>
      <c r="B66" s="127">
        <v>0</v>
      </c>
      <c r="C66" s="34">
        <v>0</v>
      </c>
      <c r="D66" s="34">
        <v>0</v>
      </c>
      <c r="E66" s="34">
        <v>0</v>
      </c>
      <c r="F66" s="45">
        <v>0</v>
      </c>
    </row>
    <row r="67" spans="1:6" ht="12.75">
      <c r="A67" s="61" t="s">
        <v>25</v>
      </c>
      <c r="B67" s="127">
        <v>0</v>
      </c>
      <c r="C67" s="34">
        <v>0</v>
      </c>
      <c r="D67" s="34">
        <v>0</v>
      </c>
      <c r="E67" s="34">
        <v>0</v>
      </c>
      <c r="F67" s="45">
        <v>0</v>
      </c>
    </row>
    <row r="68" spans="1:6" ht="12.75">
      <c r="A68" s="61" t="s">
        <v>26</v>
      </c>
      <c r="B68" s="127">
        <v>0</v>
      </c>
      <c r="C68" s="34">
        <v>0</v>
      </c>
      <c r="D68" s="34">
        <v>0</v>
      </c>
      <c r="E68" s="34">
        <v>0</v>
      </c>
      <c r="F68" s="45">
        <v>0</v>
      </c>
    </row>
    <row r="69" spans="1:6" ht="13.5">
      <c r="A69" s="60" t="s">
        <v>0</v>
      </c>
      <c r="B69" s="158">
        <v>5.66092</v>
      </c>
      <c r="C69" s="116">
        <v>3.344774</v>
      </c>
      <c r="D69" s="116">
        <v>0.009766</v>
      </c>
      <c r="E69" s="116">
        <v>1.368861</v>
      </c>
      <c r="F69" s="117">
        <v>0.937519</v>
      </c>
    </row>
    <row r="70" spans="1:6" ht="13.5">
      <c r="A70" s="60" t="s">
        <v>34</v>
      </c>
      <c r="B70" s="158">
        <v>1.874266</v>
      </c>
      <c r="C70" s="23">
        <v>0.866005</v>
      </c>
      <c r="D70" s="23">
        <v>0</v>
      </c>
      <c r="E70" s="23">
        <v>0.975057</v>
      </c>
      <c r="F70" s="24">
        <v>0.033204</v>
      </c>
    </row>
    <row r="71" spans="1:6" ht="12.75">
      <c r="A71" s="61" t="s">
        <v>13</v>
      </c>
      <c r="B71" s="127">
        <v>1.874266</v>
      </c>
      <c r="C71" s="34">
        <v>0.866005</v>
      </c>
      <c r="D71" s="34">
        <v>0</v>
      </c>
      <c r="E71" s="34">
        <v>0.975057</v>
      </c>
      <c r="F71" s="45">
        <v>0.033204</v>
      </c>
    </row>
    <row r="72" spans="1:6" ht="12" customHeight="1" thickBot="1">
      <c r="A72" s="62" t="s">
        <v>14</v>
      </c>
      <c r="B72" s="38">
        <v>3.051</v>
      </c>
      <c r="C72" s="53">
        <v>1.2</v>
      </c>
      <c r="D72" s="53">
        <v>0</v>
      </c>
      <c r="E72" s="53">
        <v>1.8</v>
      </c>
      <c r="F72" s="75">
        <v>0.051</v>
      </c>
    </row>
    <row r="73" spans="1:6" ht="7.5" customHeight="1" hidden="1" thickBot="1">
      <c r="A73" s="58" t="s">
        <v>33</v>
      </c>
      <c r="B73" s="41"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hidden="1" thickBot="1">
      <c r="A74" s="60" t="s">
        <v>10</v>
      </c>
      <c r="B74" s="16">
        <v>0</v>
      </c>
      <c r="C74" s="17">
        <v>0</v>
      </c>
      <c r="D74" s="17">
        <v>0</v>
      </c>
      <c r="E74" s="17">
        <v>0</v>
      </c>
      <c r="F74" s="18">
        <v>0</v>
      </c>
    </row>
    <row r="75" spans="1:6" ht="13.5" hidden="1" thickBot="1">
      <c r="A75" s="61" t="s">
        <v>4</v>
      </c>
      <c r="B75" s="127">
        <v>0</v>
      </c>
      <c r="C75" s="34"/>
      <c r="D75" s="37"/>
      <c r="E75" s="37"/>
      <c r="F75" s="44"/>
    </row>
    <row r="76" spans="1:6" ht="13.5" hidden="1" thickBot="1">
      <c r="A76" s="61" t="s">
        <v>17</v>
      </c>
      <c r="B76" s="127">
        <v>0</v>
      </c>
      <c r="C76" s="34"/>
      <c r="D76" s="37"/>
      <c r="E76" s="37"/>
      <c r="F76" s="44"/>
    </row>
    <row r="77" spans="1:6" ht="13.5" hidden="1" thickBot="1">
      <c r="A77" s="61" t="s">
        <v>5</v>
      </c>
      <c r="B77" s="127">
        <v>0</v>
      </c>
      <c r="C77" s="34"/>
      <c r="D77" s="37"/>
      <c r="E77" s="37"/>
      <c r="F77" s="44"/>
    </row>
    <row r="78" spans="1:6" ht="13.5" hidden="1" thickBot="1">
      <c r="A78" s="61" t="s">
        <v>23</v>
      </c>
      <c r="B78" s="127">
        <v>0</v>
      </c>
      <c r="C78" s="34"/>
      <c r="D78" s="34"/>
      <c r="E78" s="34"/>
      <c r="F78" s="45"/>
    </row>
    <row r="79" spans="1:6" ht="13.5" hidden="1" thickBot="1">
      <c r="A79" s="61" t="s">
        <v>24</v>
      </c>
      <c r="B79" s="127">
        <v>0</v>
      </c>
      <c r="C79" s="34"/>
      <c r="D79" s="34"/>
      <c r="E79" s="34"/>
      <c r="F79" s="45"/>
    </row>
    <row r="80" spans="1:6" ht="13.5" hidden="1" thickBot="1">
      <c r="A80" s="61" t="s">
        <v>25</v>
      </c>
      <c r="B80" s="127">
        <v>0</v>
      </c>
      <c r="C80" s="34"/>
      <c r="D80" s="34"/>
      <c r="E80" s="34"/>
      <c r="F80" s="45"/>
    </row>
    <row r="81" spans="1:6" ht="13.5" hidden="1" thickBot="1">
      <c r="A81" s="61" t="s">
        <v>26</v>
      </c>
      <c r="B81" s="127">
        <v>0</v>
      </c>
      <c r="C81" s="34"/>
      <c r="D81" s="34"/>
      <c r="E81" s="34"/>
      <c r="F81" s="45"/>
    </row>
    <row r="82" spans="1:6" ht="14.25" hidden="1" thickBot="1">
      <c r="A82" s="60" t="s">
        <v>0</v>
      </c>
      <c r="B82" s="158">
        <v>0</v>
      </c>
      <c r="C82" s="35"/>
      <c r="D82" s="36"/>
      <c r="E82" s="25"/>
      <c r="F82" s="26"/>
    </row>
    <row r="83" spans="1:6" ht="14.25" hidden="1" thickBot="1">
      <c r="A83" s="60" t="s">
        <v>12</v>
      </c>
      <c r="B83" s="158"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hidden="1" thickBot="1">
      <c r="A84" s="61" t="s">
        <v>13</v>
      </c>
      <c r="B84" s="127">
        <v>0</v>
      </c>
      <c r="C84" s="34"/>
      <c r="D84" s="37"/>
      <c r="E84" s="37"/>
      <c r="F84" s="44"/>
    </row>
    <row r="85" spans="1:6" ht="13.5" hidden="1" thickBot="1">
      <c r="A85" s="62" t="s">
        <v>14</v>
      </c>
      <c r="B85" s="38">
        <v>0</v>
      </c>
      <c r="C85" s="39"/>
      <c r="D85" s="40"/>
      <c r="E85" s="40"/>
      <c r="F85" s="47"/>
    </row>
    <row r="86" spans="1:6" ht="13.5" customHeight="1" thickBot="1">
      <c r="A86" s="58" t="s">
        <v>35</v>
      </c>
      <c r="B86" s="41">
        <v>2.7786589999999993</v>
      </c>
      <c r="C86" s="102">
        <v>2.7292999999999994</v>
      </c>
      <c r="D86" s="102">
        <v>0</v>
      </c>
      <c r="E86" s="102">
        <v>0</v>
      </c>
      <c r="F86" s="103">
        <v>0.049359</v>
      </c>
    </row>
    <row r="87" spans="1:6" ht="13.5">
      <c r="A87" s="60" t="s">
        <v>10</v>
      </c>
      <c r="B87" s="16">
        <v>0</v>
      </c>
      <c r="C87" s="17">
        <v>0</v>
      </c>
      <c r="D87" s="17">
        <v>0</v>
      </c>
      <c r="E87" s="17">
        <v>0</v>
      </c>
      <c r="F87" s="18">
        <v>0</v>
      </c>
    </row>
    <row r="88" spans="1:6" ht="12.75">
      <c r="A88" s="61" t="s">
        <v>4</v>
      </c>
      <c r="B88" s="127">
        <v>0</v>
      </c>
      <c r="C88" s="34">
        <v>0</v>
      </c>
      <c r="D88" s="34">
        <v>0</v>
      </c>
      <c r="E88" s="34">
        <v>0</v>
      </c>
      <c r="F88" s="45">
        <v>0</v>
      </c>
    </row>
    <row r="89" spans="1:6" ht="12.75">
      <c r="A89" s="61" t="s">
        <v>17</v>
      </c>
      <c r="B89" s="127">
        <v>0</v>
      </c>
      <c r="C89" s="34">
        <v>0</v>
      </c>
      <c r="D89" s="34">
        <v>0</v>
      </c>
      <c r="E89" s="34">
        <v>0</v>
      </c>
      <c r="F89" s="45">
        <v>0</v>
      </c>
    </row>
    <row r="90" spans="1:6" ht="12.75">
      <c r="A90" s="61" t="s">
        <v>5</v>
      </c>
      <c r="B90" s="127">
        <v>0</v>
      </c>
      <c r="C90" s="34">
        <v>0</v>
      </c>
      <c r="D90" s="34">
        <v>0</v>
      </c>
      <c r="E90" s="34">
        <v>0</v>
      </c>
      <c r="F90" s="45">
        <v>0</v>
      </c>
    </row>
    <row r="91" spans="1:6" ht="12.75">
      <c r="A91" s="61" t="s">
        <v>23</v>
      </c>
      <c r="B91" s="127">
        <v>0</v>
      </c>
      <c r="C91" s="34">
        <v>0</v>
      </c>
      <c r="D91" s="34">
        <v>0</v>
      </c>
      <c r="E91" s="34">
        <v>0</v>
      </c>
      <c r="F91" s="45">
        <v>0</v>
      </c>
    </row>
    <row r="92" spans="1:6" ht="12.75">
      <c r="A92" s="61" t="s">
        <v>24</v>
      </c>
      <c r="B92" s="127">
        <v>0</v>
      </c>
      <c r="C92" s="34">
        <v>0</v>
      </c>
      <c r="D92" s="34">
        <v>0</v>
      </c>
      <c r="E92" s="34">
        <v>0</v>
      </c>
      <c r="F92" s="45">
        <v>0</v>
      </c>
    </row>
    <row r="93" spans="1:6" ht="12.75">
      <c r="A93" s="61" t="s">
        <v>25</v>
      </c>
      <c r="B93" s="127">
        <v>0</v>
      </c>
      <c r="C93" s="34">
        <v>0</v>
      </c>
      <c r="D93" s="34">
        <v>0</v>
      </c>
      <c r="E93" s="34">
        <v>0</v>
      </c>
      <c r="F93" s="45">
        <v>0</v>
      </c>
    </row>
    <row r="94" spans="1:6" ht="12.75">
      <c r="A94" s="61" t="s">
        <v>26</v>
      </c>
      <c r="B94" s="127">
        <v>0</v>
      </c>
      <c r="C94" s="34">
        <v>0</v>
      </c>
      <c r="D94" s="34">
        <v>0</v>
      </c>
      <c r="E94" s="34">
        <v>0</v>
      </c>
      <c r="F94" s="45">
        <v>0</v>
      </c>
    </row>
    <row r="95" spans="1:6" ht="13.5">
      <c r="A95" s="60" t="s">
        <v>0</v>
      </c>
      <c r="B95" s="158">
        <v>0.6879509999999999</v>
      </c>
      <c r="C95" s="116">
        <v>0.6385919999999998</v>
      </c>
      <c r="D95" s="116">
        <v>0</v>
      </c>
      <c r="E95" s="116">
        <v>0</v>
      </c>
      <c r="F95" s="117">
        <v>0.049359</v>
      </c>
    </row>
    <row r="96" spans="1:6" ht="13.5">
      <c r="A96" s="60" t="s">
        <v>12</v>
      </c>
      <c r="B96" s="158">
        <v>2.090708</v>
      </c>
      <c r="C96" s="23">
        <v>2.090708</v>
      </c>
      <c r="D96" s="23">
        <v>0</v>
      </c>
      <c r="E96" s="23">
        <v>0</v>
      </c>
      <c r="F96" s="24">
        <v>0</v>
      </c>
    </row>
    <row r="97" spans="1:6" ht="12.75">
      <c r="A97" s="61" t="s">
        <v>13</v>
      </c>
      <c r="B97" s="127">
        <v>2.090708</v>
      </c>
      <c r="C97" s="34">
        <v>2.090708</v>
      </c>
      <c r="D97" s="34">
        <v>0</v>
      </c>
      <c r="E97" s="34">
        <v>0</v>
      </c>
      <c r="F97" s="45">
        <v>0</v>
      </c>
    </row>
    <row r="98" spans="1:6" ht="13.5" thickBot="1">
      <c r="A98" s="62" t="s">
        <v>14</v>
      </c>
      <c r="B98" s="38">
        <v>1.312</v>
      </c>
      <c r="C98" s="53">
        <v>1.312</v>
      </c>
      <c r="D98" s="53">
        <v>0</v>
      </c>
      <c r="E98" s="53">
        <v>0</v>
      </c>
      <c r="F98" s="75">
        <v>0</v>
      </c>
    </row>
    <row r="99" spans="1:6" ht="13.5" thickBot="1">
      <c r="A99" s="58" t="s">
        <v>18</v>
      </c>
      <c r="B99" s="41">
        <v>5.3613973999999995</v>
      </c>
      <c r="C99" s="102">
        <v>0.62176</v>
      </c>
      <c r="D99" s="102">
        <v>0</v>
      </c>
      <c r="E99" s="102">
        <v>1.9864794</v>
      </c>
      <c r="F99" s="103">
        <v>2.753158</v>
      </c>
    </row>
    <row r="100" spans="1:6" ht="13.5">
      <c r="A100" s="60" t="s">
        <v>10</v>
      </c>
      <c r="B100" s="16">
        <v>2.050093</v>
      </c>
      <c r="C100" s="17">
        <v>0.05971</v>
      </c>
      <c r="D100" s="17">
        <v>0</v>
      </c>
      <c r="E100" s="17">
        <v>0.144212</v>
      </c>
      <c r="F100" s="18">
        <v>1.846171</v>
      </c>
    </row>
    <row r="101" spans="1:6" ht="12.75">
      <c r="A101" s="61" t="s">
        <v>4</v>
      </c>
      <c r="B101" s="127">
        <v>1.313513</v>
      </c>
      <c r="C101" s="34">
        <v>0</v>
      </c>
      <c r="D101" s="34">
        <v>0</v>
      </c>
      <c r="E101" s="34">
        <v>0.016522</v>
      </c>
      <c r="F101" s="45">
        <v>1.296991</v>
      </c>
    </row>
    <row r="102" spans="1:6" ht="12.75">
      <c r="A102" s="61" t="s">
        <v>17</v>
      </c>
      <c r="B102" s="127">
        <v>0</v>
      </c>
      <c r="C102" s="34">
        <v>0</v>
      </c>
      <c r="D102" s="34">
        <v>0</v>
      </c>
      <c r="E102" s="34">
        <v>0</v>
      </c>
      <c r="F102" s="45">
        <v>0</v>
      </c>
    </row>
    <row r="103" spans="1:6" ht="12.75">
      <c r="A103" s="61" t="s">
        <v>5</v>
      </c>
      <c r="B103" s="127">
        <v>0.5453410000000001</v>
      </c>
      <c r="C103" s="34">
        <v>0</v>
      </c>
      <c r="D103" s="34">
        <v>0</v>
      </c>
      <c r="E103" s="34">
        <v>0.005754</v>
      </c>
      <c r="F103" s="45">
        <v>0.539587</v>
      </c>
    </row>
    <row r="104" spans="1:6" ht="12.75">
      <c r="A104" s="61" t="s">
        <v>23</v>
      </c>
      <c r="B104" s="127">
        <v>0</v>
      </c>
      <c r="C104" s="34">
        <v>0</v>
      </c>
      <c r="D104" s="34">
        <v>0</v>
      </c>
      <c r="E104" s="34">
        <v>0</v>
      </c>
      <c r="F104" s="45">
        <v>0</v>
      </c>
    </row>
    <row r="105" spans="1:6" ht="12.75">
      <c r="A105" s="61" t="s">
        <v>24</v>
      </c>
      <c r="B105" s="127">
        <v>0.009593</v>
      </c>
      <c r="C105" s="34">
        <v>0</v>
      </c>
      <c r="D105" s="34">
        <v>0</v>
      </c>
      <c r="E105" s="34">
        <v>0</v>
      </c>
      <c r="F105" s="45">
        <v>0.009593</v>
      </c>
    </row>
    <row r="106" spans="1:6" ht="12.75">
      <c r="A106" s="61" t="s">
        <v>25</v>
      </c>
      <c r="B106" s="127">
        <v>0.181646</v>
      </c>
      <c r="C106" s="34">
        <v>0.05971</v>
      </c>
      <c r="D106" s="34">
        <v>0</v>
      </c>
      <c r="E106" s="34">
        <v>0.121936</v>
      </c>
      <c r="F106" s="45">
        <v>0</v>
      </c>
    </row>
    <row r="107" spans="1:6" ht="12.75">
      <c r="A107" s="61" t="s">
        <v>26</v>
      </c>
      <c r="B107" s="127">
        <v>0</v>
      </c>
      <c r="C107" s="34">
        <v>0</v>
      </c>
      <c r="D107" s="34">
        <v>0</v>
      </c>
      <c r="E107" s="34">
        <v>0</v>
      </c>
      <c r="F107" s="45">
        <v>0</v>
      </c>
    </row>
    <row r="108" spans="1:6" ht="13.5">
      <c r="A108" s="60" t="s">
        <v>0</v>
      </c>
      <c r="B108" s="158">
        <v>2.789098</v>
      </c>
      <c r="C108" s="116">
        <v>0.42605</v>
      </c>
      <c r="D108" s="116">
        <v>0</v>
      </c>
      <c r="E108" s="116">
        <v>1.570325</v>
      </c>
      <c r="F108" s="117">
        <v>0.792723</v>
      </c>
    </row>
    <row r="109" spans="1:6" ht="13.5">
      <c r="A109" s="60" t="s">
        <v>12</v>
      </c>
      <c r="B109" s="158">
        <v>0.5222064</v>
      </c>
      <c r="C109" s="119">
        <v>0.136</v>
      </c>
      <c r="D109" s="25">
        <v>0</v>
      </c>
      <c r="E109" s="36">
        <v>0.2719424</v>
      </c>
      <c r="F109" s="46">
        <v>0.114264</v>
      </c>
    </row>
    <row r="110" spans="1:6" ht="12.75">
      <c r="A110" s="61" t="s">
        <v>13</v>
      </c>
      <c r="B110" s="127">
        <v>0.5222064</v>
      </c>
      <c r="C110" s="34">
        <v>0.136</v>
      </c>
      <c r="D110" s="34">
        <v>0</v>
      </c>
      <c r="E110" s="34">
        <v>0.2719424</v>
      </c>
      <c r="F110" s="45">
        <v>0.114264</v>
      </c>
    </row>
    <row r="111" spans="1:6" ht="13.5" thickBot="1">
      <c r="A111" s="62" t="s">
        <v>14</v>
      </c>
      <c r="B111" s="38">
        <v>1.2499999999999998</v>
      </c>
      <c r="C111" s="53">
        <v>0.69</v>
      </c>
      <c r="D111" s="53">
        <v>0</v>
      </c>
      <c r="E111" s="53">
        <v>0.376</v>
      </c>
      <c r="F111" s="75">
        <v>0.184</v>
      </c>
    </row>
    <row r="112" spans="1:6" ht="13.5" thickBot="1">
      <c r="A112" s="58" t="s">
        <v>28</v>
      </c>
      <c r="B112" s="41">
        <v>3.738607</v>
      </c>
      <c r="C112" s="102">
        <v>1.7858829999999999</v>
      </c>
      <c r="D112" s="102">
        <v>0</v>
      </c>
      <c r="E112" s="102">
        <v>1.4322109999999997</v>
      </c>
      <c r="F112" s="103">
        <v>0.5205130000000001</v>
      </c>
    </row>
    <row r="113" spans="1:6" ht="13.5">
      <c r="A113" s="60" t="s">
        <v>10</v>
      </c>
      <c r="B113" s="16">
        <v>0.547044</v>
      </c>
      <c r="C113" s="17">
        <v>0.000751</v>
      </c>
      <c r="D113" s="17">
        <v>0</v>
      </c>
      <c r="E113" s="17">
        <v>0.059399999999999994</v>
      </c>
      <c r="F113" s="18">
        <v>0.486893</v>
      </c>
    </row>
    <row r="114" spans="1:6" ht="12.75">
      <c r="A114" s="61" t="s">
        <v>4</v>
      </c>
      <c r="B114" s="127">
        <v>0.509192</v>
      </c>
      <c r="C114" s="34">
        <v>0.000148</v>
      </c>
      <c r="D114" s="34">
        <v>0</v>
      </c>
      <c r="E114" s="34">
        <v>0.038458</v>
      </c>
      <c r="F114" s="45">
        <v>0.470586</v>
      </c>
    </row>
    <row r="115" spans="1:6" ht="12.75">
      <c r="A115" s="61" t="s">
        <v>17</v>
      </c>
      <c r="B115" s="127">
        <v>0.016307</v>
      </c>
      <c r="C115" s="34">
        <v>0</v>
      </c>
      <c r="D115" s="34">
        <v>0</v>
      </c>
      <c r="E115" s="34">
        <v>0</v>
      </c>
      <c r="F115" s="45">
        <v>0.016307</v>
      </c>
    </row>
    <row r="116" spans="1:6" ht="12.75">
      <c r="A116" s="61" t="s">
        <v>5</v>
      </c>
      <c r="B116" s="127">
        <v>0.020942</v>
      </c>
      <c r="C116" s="34">
        <v>0</v>
      </c>
      <c r="D116" s="34">
        <v>0</v>
      </c>
      <c r="E116" s="34">
        <v>0.020942</v>
      </c>
      <c r="F116" s="45">
        <v>0</v>
      </c>
    </row>
    <row r="117" spans="1:6" ht="12.75">
      <c r="A117" s="61" t="s">
        <v>23</v>
      </c>
      <c r="B117" s="127">
        <v>0</v>
      </c>
      <c r="C117" s="34">
        <v>0</v>
      </c>
      <c r="D117" s="34">
        <v>0</v>
      </c>
      <c r="E117" s="34">
        <v>0</v>
      </c>
      <c r="F117" s="45">
        <v>0</v>
      </c>
    </row>
    <row r="118" spans="1:6" ht="12.75">
      <c r="A118" s="61" t="s">
        <v>24</v>
      </c>
      <c r="B118" s="127">
        <v>0</v>
      </c>
      <c r="C118" s="34">
        <v>0</v>
      </c>
      <c r="D118" s="34">
        <v>0</v>
      </c>
      <c r="E118" s="34">
        <v>0</v>
      </c>
      <c r="F118" s="45">
        <v>0</v>
      </c>
    </row>
    <row r="119" spans="1:6" ht="12.75">
      <c r="A119" s="61" t="s">
        <v>25</v>
      </c>
      <c r="B119" s="127">
        <v>0</v>
      </c>
      <c r="C119" s="34">
        <v>0</v>
      </c>
      <c r="D119" s="34">
        <v>0</v>
      </c>
      <c r="E119" s="34">
        <v>0</v>
      </c>
      <c r="F119" s="45">
        <v>0</v>
      </c>
    </row>
    <row r="120" spans="1:6" ht="12.75">
      <c r="A120" s="61" t="s">
        <v>26</v>
      </c>
      <c r="B120" s="127">
        <v>0.000603</v>
      </c>
      <c r="C120" s="34">
        <v>0.000603</v>
      </c>
      <c r="D120" s="34">
        <v>0</v>
      </c>
      <c r="E120" s="34">
        <v>0</v>
      </c>
      <c r="F120" s="45">
        <v>0</v>
      </c>
    </row>
    <row r="121" spans="1:6" ht="13.5">
      <c r="A121" s="60" t="s">
        <v>0</v>
      </c>
      <c r="B121" s="158">
        <v>2.854097</v>
      </c>
      <c r="C121" s="116">
        <v>1.785132</v>
      </c>
      <c r="D121" s="116">
        <v>0</v>
      </c>
      <c r="E121" s="116">
        <v>1.0431689999999998</v>
      </c>
      <c r="F121" s="117">
        <v>0.025796</v>
      </c>
    </row>
    <row r="122" spans="1:6" ht="13.5">
      <c r="A122" s="60" t="s">
        <v>12</v>
      </c>
      <c r="B122" s="158">
        <v>0.337466</v>
      </c>
      <c r="C122" s="119">
        <v>0</v>
      </c>
      <c r="D122" s="25">
        <v>0</v>
      </c>
      <c r="E122" s="36">
        <v>0.329642</v>
      </c>
      <c r="F122" s="46">
        <v>0.007824</v>
      </c>
    </row>
    <row r="123" spans="1:6" ht="12.75">
      <c r="A123" s="61" t="s">
        <v>13</v>
      </c>
      <c r="B123" s="127">
        <v>0.337466</v>
      </c>
      <c r="C123" s="34">
        <v>0</v>
      </c>
      <c r="D123" s="34">
        <v>0</v>
      </c>
      <c r="E123" s="34">
        <v>0.329642</v>
      </c>
      <c r="F123" s="45">
        <v>0.007824</v>
      </c>
    </row>
    <row r="124" spans="1:6" ht="13.5" thickBot="1">
      <c r="A124" s="62" t="s">
        <v>14</v>
      </c>
      <c r="B124" s="38">
        <v>0.7030000000000001</v>
      </c>
      <c r="C124" s="56">
        <v>0</v>
      </c>
      <c r="D124" s="56">
        <v>0</v>
      </c>
      <c r="E124" s="56">
        <v>0.6910000000000001</v>
      </c>
      <c r="F124" s="120">
        <v>0.012</v>
      </c>
    </row>
    <row r="125" spans="1:6" ht="13.5" thickBot="1">
      <c r="A125" s="58" t="s">
        <v>19</v>
      </c>
      <c r="B125" s="41">
        <v>4.767536999999999</v>
      </c>
      <c r="C125" s="102">
        <v>1.419426</v>
      </c>
      <c r="D125" s="102">
        <v>0</v>
      </c>
      <c r="E125" s="102">
        <v>2.6264719999999997</v>
      </c>
      <c r="F125" s="103">
        <v>0.721639</v>
      </c>
    </row>
    <row r="126" spans="1:6" ht="13.5">
      <c r="A126" s="60" t="s">
        <v>10</v>
      </c>
      <c r="B126" s="16">
        <v>0.5396650000000001</v>
      </c>
      <c r="C126" s="17">
        <v>0</v>
      </c>
      <c r="D126" s="17">
        <v>0</v>
      </c>
      <c r="E126" s="17">
        <v>0.124733</v>
      </c>
      <c r="F126" s="18">
        <v>0.414932</v>
      </c>
    </row>
    <row r="127" spans="1:6" ht="12.75">
      <c r="A127" s="61" t="s">
        <v>4</v>
      </c>
      <c r="B127" s="127">
        <v>0.151031</v>
      </c>
      <c r="C127" s="34">
        <v>0</v>
      </c>
      <c r="D127" s="34">
        <v>0</v>
      </c>
      <c r="E127" s="34">
        <v>0.054585</v>
      </c>
      <c r="F127" s="45">
        <v>0.096446</v>
      </c>
    </row>
    <row r="128" spans="1:6" ht="12.75">
      <c r="A128" s="61" t="s">
        <v>17</v>
      </c>
      <c r="B128" s="127">
        <v>0.05817</v>
      </c>
      <c r="C128" s="34">
        <v>0</v>
      </c>
      <c r="D128" s="34">
        <v>0</v>
      </c>
      <c r="E128" s="34">
        <v>0.04288</v>
      </c>
      <c r="F128" s="45">
        <v>0.01529</v>
      </c>
    </row>
    <row r="129" spans="1:6" ht="12.75">
      <c r="A129" s="61" t="s">
        <v>5</v>
      </c>
      <c r="B129" s="127">
        <v>0.328228</v>
      </c>
      <c r="C129" s="34">
        <v>0</v>
      </c>
      <c r="D129" s="34">
        <v>0</v>
      </c>
      <c r="E129" s="34">
        <v>0.025032</v>
      </c>
      <c r="F129" s="45">
        <v>0.303196</v>
      </c>
    </row>
    <row r="130" spans="1:6" ht="12.75">
      <c r="A130" s="61" t="s">
        <v>23</v>
      </c>
      <c r="B130" s="127">
        <v>0</v>
      </c>
      <c r="C130" s="34">
        <v>0</v>
      </c>
      <c r="D130" s="34">
        <v>0</v>
      </c>
      <c r="E130" s="34">
        <v>0</v>
      </c>
      <c r="F130" s="45">
        <v>0</v>
      </c>
    </row>
    <row r="131" spans="1:6" ht="12.75">
      <c r="A131" s="61" t="s">
        <v>24</v>
      </c>
      <c r="B131" s="127">
        <v>0.0006300000000000001</v>
      </c>
      <c r="C131" s="34">
        <v>0</v>
      </c>
      <c r="D131" s="34">
        <v>0</v>
      </c>
      <c r="E131" s="34">
        <v>0.0006300000000000001</v>
      </c>
      <c r="F131" s="45">
        <v>0</v>
      </c>
    </row>
    <row r="132" spans="1:6" ht="12.75">
      <c r="A132" s="61" t="s">
        <v>25</v>
      </c>
      <c r="B132" s="127">
        <v>0</v>
      </c>
      <c r="C132" s="34">
        <v>0</v>
      </c>
      <c r="D132" s="34">
        <v>0</v>
      </c>
      <c r="E132" s="34">
        <v>0</v>
      </c>
      <c r="F132" s="45">
        <v>0</v>
      </c>
    </row>
    <row r="133" spans="1:6" ht="12.75">
      <c r="A133" s="61" t="s">
        <v>26</v>
      </c>
      <c r="B133" s="127">
        <v>0.0016059999999999998</v>
      </c>
      <c r="C133" s="34">
        <v>0</v>
      </c>
      <c r="D133" s="34">
        <v>0</v>
      </c>
      <c r="E133" s="34">
        <v>0.0016059999999999998</v>
      </c>
      <c r="F133" s="45">
        <v>0</v>
      </c>
    </row>
    <row r="134" spans="1:6" ht="13.5">
      <c r="A134" s="60" t="s">
        <v>0</v>
      </c>
      <c r="B134" s="158">
        <v>2.340954</v>
      </c>
      <c r="C134" s="116">
        <v>1.152357</v>
      </c>
      <c r="D134" s="116">
        <v>0</v>
      </c>
      <c r="E134" s="116">
        <v>0.965765</v>
      </c>
      <c r="F134" s="117">
        <v>0.222832</v>
      </c>
    </row>
    <row r="135" spans="1:6" ht="13.5">
      <c r="A135" s="60" t="s">
        <v>12</v>
      </c>
      <c r="B135" s="158">
        <v>1.8869179999999999</v>
      </c>
      <c r="C135" s="119">
        <v>0.267069</v>
      </c>
      <c r="D135" s="25">
        <v>0</v>
      </c>
      <c r="E135" s="36">
        <v>1.535974</v>
      </c>
      <c r="F135" s="46">
        <v>0.083875</v>
      </c>
    </row>
    <row r="136" spans="1:6" ht="12.75">
      <c r="A136" s="61" t="s">
        <v>13</v>
      </c>
      <c r="B136" s="127">
        <v>1.8869179999999999</v>
      </c>
      <c r="C136" s="34">
        <v>0.267069</v>
      </c>
      <c r="D136" s="34">
        <v>0</v>
      </c>
      <c r="E136" s="34">
        <v>1.535974</v>
      </c>
      <c r="F136" s="45">
        <v>0.083875</v>
      </c>
    </row>
    <row r="137" spans="1:6" ht="13.5" thickBot="1">
      <c r="A137" s="62" t="s">
        <v>14</v>
      </c>
      <c r="B137" s="38">
        <v>3.234</v>
      </c>
      <c r="C137" s="53">
        <v>0.465</v>
      </c>
      <c r="D137" s="53">
        <v>0</v>
      </c>
      <c r="E137" s="53">
        <v>2.645</v>
      </c>
      <c r="F137" s="75">
        <v>0.124</v>
      </c>
    </row>
    <row r="138" spans="1:6" ht="13.5" thickBot="1">
      <c r="A138" s="58" t="s">
        <v>20</v>
      </c>
      <c r="B138" s="41">
        <v>0.837596</v>
      </c>
      <c r="C138" s="102">
        <v>0.07409600000000001</v>
      </c>
      <c r="D138" s="102">
        <v>0</v>
      </c>
      <c r="E138" s="102">
        <v>0.35150000000000003</v>
      </c>
      <c r="F138" s="103">
        <v>0.41200000000000003</v>
      </c>
    </row>
    <row r="139" spans="1:6" ht="13.5">
      <c r="A139" s="60" t="s">
        <v>10</v>
      </c>
      <c r="B139" s="16">
        <v>0.277044</v>
      </c>
      <c r="C139" s="17">
        <v>0</v>
      </c>
      <c r="D139" s="17">
        <v>0</v>
      </c>
      <c r="E139" s="17">
        <v>0</v>
      </c>
      <c r="F139" s="18">
        <v>0.277044</v>
      </c>
    </row>
    <row r="140" spans="1:6" ht="12.75">
      <c r="A140" s="61" t="s">
        <v>4</v>
      </c>
      <c r="B140" s="127">
        <v>0.221269</v>
      </c>
      <c r="C140" s="34">
        <v>0</v>
      </c>
      <c r="D140" s="34">
        <v>0</v>
      </c>
      <c r="E140" s="34">
        <v>0</v>
      </c>
      <c r="F140" s="45">
        <v>0.221269</v>
      </c>
    </row>
    <row r="141" spans="1:6" ht="12.75">
      <c r="A141" s="61" t="s">
        <v>17</v>
      </c>
      <c r="B141" s="127">
        <v>0</v>
      </c>
      <c r="C141" s="34">
        <v>0</v>
      </c>
      <c r="D141" s="34">
        <v>0</v>
      </c>
      <c r="E141" s="34">
        <v>0</v>
      </c>
      <c r="F141" s="45">
        <v>0</v>
      </c>
    </row>
    <row r="142" spans="1:6" ht="12.75">
      <c r="A142" s="61" t="s">
        <v>5</v>
      </c>
      <c r="B142" s="127">
        <v>0.055775</v>
      </c>
      <c r="C142" s="34">
        <v>0</v>
      </c>
      <c r="D142" s="34">
        <v>0</v>
      </c>
      <c r="E142" s="34">
        <v>0</v>
      </c>
      <c r="F142" s="45">
        <v>0.055775</v>
      </c>
    </row>
    <row r="143" spans="1:6" ht="12.75">
      <c r="A143" s="61" t="s">
        <v>23</v>
      </c>
      <c r="B143" s="127">
        <v>0</v>
      </c>
      <c r="C143" s="34">
        <v>0</v>
      </c>
      <c r="D143" s="34">
        <v>0</v>
      </c>
      <c r="E143" s="34">
        <v>0</v>
      </c>
      <c r="F143" s="45">
        <v>0</v>
      </c>
    </row>
    <row r="144" spans="1:6" ht="12.75">
      <c r="A144" s="61" t="s">
        <v>24</v>
      </c>
      <c r="B144" s="127">
        <v>0</v>
      </c>
      <c r="C144" s="34">
        <v>0</v>
      </c>
      <c r="D144" s="34">
        <v>0</v>
      </c>
      <c r="E144" s="34">
        <v>0</v>
      </c>
      <c r="F144" s="45">
        <v>0</v>
      </c>
    </row>
    <row r="145" spans="1:6" ht="12.75">
      <c r="A145" s="61" t="s">
        <v>25</v>
      </c>
      <c r="B145" s="127">
        <v>0</v>
      </c>
      <c r="C145" s="34">
        <v>0</v>
      </c>
      <c r="D145" s="34">
        <v>0</v>
      </c>
      <c r="E145" s="34">
        <v>0</v>
      </c>
      <c r="F145" s="45">
        <v>0</v>
      </c>
    </row>
    <row r="146" spans="1:6" ht="12.75">
      <c r="A146" s="61" t="s">
        <v>26</v>
      </c>
      <c r="B146" s="127">
        <v>0</v>
      </c>
      <c r="C146" s="34">
        <v>0</v>
      </c>
      <c r="D146" s="34">
        <v>0</v>
      </c>
      <c r="E146" s="34">
        <v>0</v>
      </c>
      <c r="F146" s="45">
        <v>0</v>
      </c>
    </row>
    <row r="147" spans="1:6" ht="13.5">
      <c r="A147" s="60" t="s">
        <v>0</v>
      </c>
      <c r="B147" s="22">
        <v>0.406813</v>
      </c>
      <c r="C147" s="116">
        <v>0.07409600000000001</v>
      </c>
      <c r="D147" s="116">
        <v>0</v>
      </c>
      <c r="E147" s="116">
        <v>0.197761</v>
      </c>
      <c r="F147" s="117">
        <v>0.134956</v>
      </c>
    </row>
    <row r="148" spans="1:6" ht="13.5">
      <c r="A148" s="60" t="s">
        <v>12</v>
      </c>
      <c r="B148" s="158">
        <v>0.15373900000000001</v>
      </c>
      <c r="C148" s="119">
        <v>0</v>
      </c>
      <c r="D148" s="25">
        <v>0</v>
      </c>
      <c r="E148" s="36">
        <v>0.15373900000000001</v>
      </c>
      <c r="F148" s="46">
        <v>0</v>
      </c>
    </row>
    <row r="149" spans="1:6" ht="12.75">
      <c r="A149" s="61" t="s">
        <v>13</v>
      </c>
      <c r="B149" s="127">
        <v>0.15373900000000001</v>
      </c>
      <c r="C149" s="34">
        <v>0</v>
      </c>
      <c r="D149" s="34">
        <v>0</v>
      </c>
      <c r="E149" s="34">
        <v>0.15373900000000001</v>
      </c>
      <c r="F149" s="45">
        <v>0</v>
      </c>
    </row>
    <row r="150" spans="1:6" ht="13.5" thickBot="1">
      <c r="A150" s="62" t="s">
        <v>14</v>
      </c>
      <c r="B150" s="38">
        <v>0.225</v>
      </c>
      <c r="C150" s="53">
        <v>0</v>
      </c>
      <c r="D150" s="53">
        <v>0</v>
      </c>
      <c r="E150" s="53">
        <v>0.225</v>
      </c>
      <c r="F150" s="75">
        <v>0</v>
      </c>
    </row>
    <row r="151" spans="1:6" ht="13.5" thickBot="1">
      <c r="A151" s="58" t="s">
        <v>21</v>
      </c>
      <c r="B151" s="41">
        <v>2.22407</v>
      </c>
      <c r="C151" s="102">
        <v>0</v>
      </c>
      <c r="D151" s="102">
        <v>0</v>
      </c>
      <c r="E151" s="102">
        <v>1.142731</v>
      </c>
      <c r="F151" s="103">
        <v>1.081339</v>
      </c>
    </row>
    <row r="152" spans="1:6" ht="13.5">
      <c r="A152" s="60" t="s">
        <v>10</v>
      </c>
      <c r="B152" s="16">
        <v>1.172285</v>
      </c>
      <c r="C152" s="17">
        <v>0</v>
      </c>
      <c r="D152" s="17">
        <v>0</v>
      </c>
      <c r="E152" s="17">
        <v>0.348236</v>
      </c>
      <c r="F152" s="18">
        <v>0.824049</v>
      </c>
    </row>
    <row r="153" spans="1:6" ht="12.75">
      <c r="A153" s="61" t="s">
        <v>4</v>
      </c>
      <c r="B153" s="105">
        <v>0.635587</v>
      </c>
      <c r="C153" s="34">
        <v>0</v>
      </c>
      <c r="D153" s="34">
        <v>0</v>
      </c>
      <c r="E153" s="34">
        <v>0.153044</v>
      </c>
      <c r="F153" s="45">
        <v>0.482543</v>
      </c>
    </row>
    <row r="154" spans="1:6" ht="12.75">
      <c r="A154" s="61" t="s">
        <v>17</v>
      </c>
      <c r="B154" s="105">
        <v>0.368866</v>
      </c>
      <c r="C154" s="34">
        <v>0</v>
      </c>
      <c r="D154" s="34">
        <v>0</v>
      </c>
      <c r="E154" s="34">
        <v>0.193853</v>
      </c>
      <c r="F154" s="45">
        <v>0.175013</v>
      </c>
    </row>
    <row r="155" spans="1:6" ht="12.75">
      <c r="A155" s="61" t="s">
        <v>5</v>
      </c>
      <c r="B155" s="105">
        <v>0.16051300000000002</v>
      </c>
      <c r="C155" s="34">
        <v>0</v>
      </c>
      <c r="D155" s="34">
        <v>0</v>
      </c>
      <c r="E155" s="34">
        <v>0</v>
      </c>
      <c r="F155" s="45">
        <v>0.16051300000000002</v>
      </c>
    </row>
    <row r="156" spans="1:6" ht="12.75">
      <c r="A156" s="61" t="s">
        <v>23</v>
      </c>
      <c r="B156" s="105">
        <v>0</v>
      </c>
      <c r="C156" s="34">
        <v>0</v>
      </c>
      <c r="D156" s="34">
        <v>0</v>
      </c>
      <c r="E156" s="34">
        <v>0</v>
      </c>
      <c r="F156" s="45">
        <v>0</v>
      </c>
    </row>
    <row r="157" spans="1:6" ht="12.75">
      <c r="A157" s="61" t="s">
        <v>24</v>
      </c>
      <c r="B157" s="105">
        <v>0.005525</v>
      </c>
      <c r="C157" s="34">
        <v>0</v>
      </c>
      <c r="D157" s="34">
        <v>0</v>
      </c>
      <c r="E157" s="34">
        <v>0</v>
      </c>
      <c r="F157" s="45">
        <v>0.005525</v>
      </c>
    </row>
    <row r="158" spans="1:6" ht="12.75">
      <c r="A158" s="61" t="s">
        <v>25</v>
      </c>
      <c r="B158" s="105">
        <v>0</v>
      </c>
      <c r="C158" s="34">
        <v>0</v>
      </c>
      <c r="D158" s="34">
        <v>0</v>
      </c>
      <c r="E158" s="34">
        <v>0</v>
      </c>
      <c r="F158" s="45">
        <v>0</v>
      </c>
    </row>
    <row r="159" spans="1:6" ht="12.75">
      <c r="A159" s="61" t="s">
        <v>26</v>
      </c>
      <c r="B159" s="105">
        <v>0.001794</v>
      </c>
      <c r="C159" s="34">
        <v>0</v>
      </c>
      <c r="D159" s="34">
        <v>0</v>
      </c>
      <c r="E159" s="34">
        <v>0.001339</v>
      </c>
      <c r="F159" s="45">
        <v>0.000455</v>
      </c>
    </row>
    <row r="160" spans="1:6" ht="13.5">
      <c r="A160" s="60" t="s">
        <v>0</v>
      </c>
      <c r="B160" s="104">
        <v>0.617032</v>
      </c>
      <c r="C160" s="116">
        <v>0</v>
      </c>
      <c r="D160" s="116">
        <v>0</v>
      </c>
      <c r="E160" s="116">
        <v>0.42701100000000003</v>
      </c>
      <c r="F160" s="117">
        <v>0.190021</v>
      </c>
    </row>
    <row r="161" spans="1:6" ht="13.5">
      <c r="A161" s="60" t="s">
        <v>12</v>
      </c>
      <c r="B161" s="104">
        <v>0.43475300000000006</v>
      </c>
      <c r="C161" s="119">
        <v>0</v>
      </c>
      <c r="D161" s="25">
        <v>0</v>
      </c>
      <c r="E161" s="36">
        <v>0.36748400000000003</v>
      </c>
      <c r="F161" s="46">
        <v>0.06726900000000001</v>
      </c>
    </row>
    <row r="162" spans="1:6" ht="12.75">
      <c r="A162" s="61" t="s">
        <v>13</v>
      </c>
      <c r="B162" s="105">
        <v>0.43475300000000006</v>
      </c>
      <c r="C162" s="34">
        <v>0</v>
      </c>
      <c r="D162" s="34">
        <v>0</v>
      </c>
      <c r="E162" s="34">
        <v>0.36748400000000003</v>
      </c>
      <c r="F162" s="45">
        <v>0.06726900000000001</v>
      </c>
    </row>
    <row r="163" spans="1:6" ht="13.5" thickBot="1">
      <c r="A163" s="62" t="s">
        <v>14</v>
      </c>
      <c r="B163" s="114">
        <v>0.6649999999999999</v>
      </c>
      <c r="C163" s="53">
        <v>0</v>
      </c>
      <c r="D163" s="53">
        <v>0</v>
      </c>
      <c r="E163" s="53">
        <v>0.569</v>
      </c>
      <c r="F163" s="75">
        <v>0.096</v>
      </c>
    </row>
    <row r="164" spans="1:6" ht="13.5" thickBot="1">
      <c r="A164" s="58" t="s">
        <v>22</v>
      </c>
      <c r="B164" s="41">
        <v>2.69334</v>
      </c>
      <c r="C164" s="102">
        <v>0</v>
      </c>
      <c r="D164" s="102">
        <v>0</v>
      </c>
      <c r="E164" s="102">
        <v>1.721326</v>
      </c>
      <c r="F164" s="103">
        <v>0.972014</v>
      </c>
    </row>
    <row r="165" spans="1:6" ht="13.5">
      <c r="A165" s="60" t="s">
        <v>10</v>
      </c>
      <c r="B165" s="16">
        <v>1.526366</v>
      </c>
      <c r="C165" s="17">
        <v>0</v>
      </c>
      <c r="D165" s="17">
        <v>0</v>
      </c>
      <c r="E165" s="17">
        <v>0.7837449999999999</v>
      </c>
      <c r="F165" s="18">
        <v>0.742621</v>
      </c>
    </row>
    <row r="166" spans="1:6" ht="13.5">
      <c r="A166" s="60" t="s">
        <v>4</v>
      </c>
      <c r="B166" s="127">
        <v>1.133422</v>
      </c>
      <c r="C166" s="34">
        <v>0</v>
      </c>
      <c r="D166" s="34">
        <v>0</v>
      </c>
      <c r="E166" s="34">
        <v>0.547036</v>
      </c>
      <c r="F166" s="45">
        <v>0.586386</v>
      </c>
    </row>
    <row r="167" spans="1:6" ht="13.5">
      <c r="A167" s="60" t="s">
        <v>17</v>
      </c>
      <c r="B167" s="127">
        <v>0.335291</v>
      </c>
      <c r="C167" s="34">
        <v>0</v>
      </c>
      <c r="D167" s="34">
        <v>0</v>
      </c>
      <c r="E167" s="34">
        <v>0.219691</v>
      </c>
      <c r="F167" s="45">
        <v>0.1156</v>
      </c>
    </row>
    <row r="168" spans="1:6" ht="13.5">
      <c r="A168" s="60" t="s">
        <v>5</v>
      </c>
      <c r="B168" s="127">
        <v>0.049647</v>
      </c>
      <c r="C168" s="34">
        <v>0</v>
      </c>
      <c r="D168" s="34">
        <v>0</v>
      </c>
      <c r="E168" s="34">
        <v>0.009267</v>
      </c>
      <c r="F168" s="45">
        <v>0.04038</v>
      </c>
    </row>
    <row r="169" spans="1:6" ht="12.75">
      <c r="A169" s="61" t="s">
        <v>23</v>
      </c>
      <c r="B169" s="127">
        <v>0</v>
      </c>
      <c r="C169" s="34">
        <v>0</v>
      </c>
      <c r="D169" s="34">
        <v>0</v>
      </c>
      <c r="E169" s="34">
        <v>0</v>
      </c>
      <c r="F169" s="45">
        <v>0</v>
      </c>
    </row>
    <row r="170" spans="1:6" ht="12.75">
      <c r="A170" s="61" t="s">
        <v>24</v>
      </c>
      <c r="B170" s="127">
        <v>0.0070339999999999995</v>
      </c>
      <c r="C170" s="34">
        <v>0</v>
      </c>
      <c r="D170" s="34">
        <v>0</v>
      </c>
      <c r="E170" s="34">
        <v>0.0070339999999999995</v>
      </c>
      <c r="F170" s="45">
        <v>0</v>
      </c>
    </row>
    <row r="171" spans="1:6" ht="12.75">
      <c r="A171" s="61" t="s">
        <v>25</v>
      </c>
      <c r="B171" s="127">
        <v>0</v>
      </c>
      <c r="C171" s="34">
        <v>0</v>
      </c>
      <c r="D171" s="34">
        <v>0</v>
      </c>
      <c r="E171" s="34">
        <v>0</v>
      </c>
      <c r="F171" s="45">
        <v>0</v>
      </c>
    </row>
    <row r="172" spans="1:6" ht="12.75">
      <c r="A172" s="61" t="s">
        <v>26</v>
      </c>
      <c r="B172" s="127">
        <v>0.000972</v>
      </c>
      <c r="C172" s="34">
        <v>0</v>
      </c>
      <c r="D172" s="34">
        <v>0</v>
      </c>
      <c r="E172" s="34">
        <v>0.000717</v>
      </c>
      <c r="F172" s="45">
        <v>0.000255</v>
      </c>
    </row>
    <row r="173" spans="1:6" ht="13.5">
      <c r="A173" s="60" t="s">
        <v>0</v>
      </c>
      <c r="B173" s="158">
        <v>1.022488</v>
      </c>
      <c r="C173" s="116">
        <v>0</v>
      </c>
      <c r="D173" s="116">
        <v>0</v>
      </c>
      <c r="E173" s="116">
        <v>0.880646</v>
      </c>
      <c r="F173" s="117">
        <v>0.14184200000000002</v>
      </c>
    </row>
    <row r="174" spans="1:6" ht="13.5">
      <c r="A174" s="60" t="s">
        <v>12</v>
      </c>
      <c r="B174" s="158">
        <v>0.144486</v>
      </c>
      <c r="C174" s="119">
        <v>0</v>
      </c>
      <c r="D174" s="25">
        <v>0</v>
      </c>
      <c r="E174" s="36">
        <v>0.056935</v>
      </c>
      <c r="F174" s="46">
        <v>0.087551</v>
      </c>
    </row>
    <row r="175" spans="1:6" ht="12.75">
      <c r="A175" s="61" t="s">
        <v>13</v>
      </c>
      <c r="B175" s="127">
        <v>0.144486</v>
      </c>
      <c r="C175" s="34">
        <v>0</v>
      </c>
      <c r="D175" s="34">
        <v>0</v>
      </c>
      <c r="E175" s="34">
        <v>0.056935</v>
      </c>
      <c r="F175" s="45">
        <v>0.087551</v>
      </c>
    </row>
    <row r="176" spans="1:6" ht="13.5" thickBot="1">
      <c r="A176" s="62" t="s">
        <v>14</v>
      </c>
      <c r="B176" s="38">
        <v>0.253</v>
      </c>
      <c r="C176" s="53">
        <v>0</v>
      </c>
      <c r="D176" s="53">
        <v>0</v>
      </c>
      <c r="E176" s="53">
        <v>0.113</v>
      </c>
      <c r="F176" s="75">
        <v>0.14</v>
      </c>
    </row>
    <row r="177" spans="1:6" ht="13.5" thickBot="1">
      <c r="A177" s="58" t="s">
        <v>36</v>
      </c>
      <c r="B177" s="41">
        <v>5.915095</v>
      </c>
      <c r="C177" s="102">
        <v>0</v>
      </c>
      <c r="D177" s="102">
        <v>0</v>
      </c>
      <c r="E177" s="102">
        <v>1.123829</v>
      </c>
      <c r="F177" s="103">
        <v>4.791266</v>
      </c>
    </row>
    <row r="178" spans="1:6" ht="13.5">
      <c r="A178" s="60" t="s">
        <v>10</v>
      </c>
      <c r="B178" s="16">
        <v>3.7400560000000005</v>
      </c>
      <c r="C178" s="17">
        <v>0</v>
      </c>
      <c r="D178" s="17">
        <v>0</v>
      </c>
      <c r="E178" s="17">
        <v>0.032662</v>
      </c>
      <c r="F178" s="18">
        <v>3.7073940000000003</v>
      </c>
    </row>
    <row r="179" spans="1:6" ht="12.75">
      <c r="A179" s="61" t="s">
        <v>4</v>
      </c>
      <c r="B179" s="127">
        <v>0.363323</v>
      </c>
      <c r="C179" s="34">
        <v>0</v>
      </c>
      <c r="D179" s="34">
        <v>0</v>
      </c>
      <c r="E179" s="34">
        <v>0.00496</v>
      </c>
      <c r="F179" s="45">
        <v>0.358363</v>
      </c>
    </row>
    <row r="180" spans="1:6" ht="12.75">
      <c r="A180" s="61" t="s">
        <v>17</v>
      </c>
      <c r="B180" s="127">
        <v>0</v>
      </c>
      <c r="C180" s="34">
        <v>0</v>
      </c>
      <c r="D180" s="34">
        <v>0</v>
      </c>
      <c r="E180" s="34">
        <v>0</v>
      </c>
      <c r="F180" s="45">
        <v>0</v>
      </c>
    </row>
    <row r="181" spans="1:6" ht="12.75">
      <c r="A181" s="61" t="s">
        <v>5</v>
      </c>
      <c r="B181" s="127">
        <v>3.367167</v>
      </c>
      <c r="C181" s="34">
        <v>0</v>
      </c>
      <c r="D181" s="34">
        <v>0</v>
      </c>
      <c r="E181" s="34">
        <v>0.021133</v>
      </c>
      <c r="F181" s="45">
        <v>3.346034</v>
      </c>
    </row>
    <row r="182" spans="1:6" ht="12.75">
      <c r="A182" s="61" t="s">
        <v>23</v>
      </c>
      <c r="B182" s="127">
        <v>0</v>
      </c>
      <c r="C182" s="34">
        <v>0</v>
      </c>
      <c r="D182" s="34">
        <v>0</v>
      </c>
      <c r="E182" s="34">
        <v>0</v>
      </c>
      <c r="F182" s="45">
        <v>0</v>
      </c>
    </row>
    <row r="183" spans="1:6" ht="12.75">
      <c r="A183" s="61" t="s">
        <v>24</v>
      </c>
      <c r="B183" s="127">
        <v>0.009566</v>
      </c>
      <c r="C183" s="34">
        <v>0</v>
      </c>
      <c r="D183" s="34">
        <v>0</v>
      </c>
      <c r="E183" s="34">
        <v>0.006569</v>
      </c>
      <c r="F183" s="45">
        <v>0.002997</v>
      </c>
    </row>
    <row r="184" spans="1:6" ht="12.75">
      <c r="A184" s="61" t="s">
        <v>25</v>
      </c>
      <c r="B184" s="127">
        <v>0</v>
      </c>
      <c r="C184" s="34">
        <v>0</v>
      </c>
      <c r="D184" s="34">
        <v>0</v>
      </c>
      <c r="E184" s="34">
        <v>0</v>
      </c>
      <c r="F184" s="45">
        <v>0</v>
      </c>
    </row>
    <row r="185" spans="1:6" ht="12.75">
      <c r="A185" s="61" t="s">
        <v>26</v>
      </c>
      <c r="B185" s="127">
        <v>0</v>
      </c>
      <c r="C185" s="34">
        <v>0</v>
      </c>
      <c r="D185" s="34">
        <v>0</v>
      </c>
      <c r="E185" s="34">
        <v>0</v>
      </c>
      <c r="F185" s="45">
        <v>0</v>
      </c>
    </row>
    <row r="186" spans="1:6" ht="13.5">
      <c r="A186" s="60" t="s">
        <v>0</v>
      </c>
      <c r="B186" s="158">
        <v>1.966337</v>
      </c>
      <c r="C186" s="116">
        <v>0</v>
      </c>
      <c r="D186" s="116">
        <v>0</v>
      </c>
      <c r="E186" s="116">
        <v>0.993721</v>
      </c>
      <c r="F186" s="117">
        <v>0.972616</v>
      </c>
    </row>
    <row r="187" spans="1:6" ht="13.5">
      <c r="A187" s="63" t="s">
        <v>12</v>
      </c>
      <c r="B187" s="22">
        <v>0.208702</v>
      </c>
      <c r="C187" s="119">
        <v>0</v>
      </c>
      <c r="D187" s="25">
        <v>0</v>
      </c>
      <c r="E187" s="36">
        <v>0.097446</v>
      </c>
      <c r="F187" s="46">
        <v>0.111256</v>
      </c>
    </row>
    <row r="188" spans="1:6" ht="12.75">
      <c r="A188" s="61" t="s">
        <v>13</v>
      </c>
      <c r="B188" s="127">
        <v>0.208702</v>
      </c>
      <c r="C188" s="34">
        <v>0</v>
      </c>
      <c r="D188" s="34">
        <v>0</v>
      </c>
      <c r="E188" s="34">
        <v>0.097446</v>
      </c>
      <c r="F188" s="45">
        <v>0.111256</v>
      </c>
    </row>
    <row r="189" spans="1:6" ht="12.75" customHeight="1" thickBot="1">
      <c r="A189" s="62" t="s">
        <v>14</v>
      </c>
      <c r="B189" s="38">
        <v>0.346</v>
      </c>
      <c r="C189" s="56">
        <v>0</v>
      </c>
      <c r="D189" s="56">
        <v>0</v>
      </c>
      <c r="E189" s="56">
        <v>0.158</v>
      </c>
      <c r="F189" s="120">
        <v>0.188</v>
      </c>
    </row>
    <row r="190" spans="1:6" ht="13.5" hidden="1" thickBot="1">
      <c r="A190" s="58" t="s">
        <v>30</v>
      </c>
      <c r="B190" s="101">
        <f>SUM(C190:F190)</f>
        <v>0</v>
      </c>
      <c r="C190" s="102">
        <f>C191+C199+C200</f>
        <v>0</v>
      </c>
      <c r="D190" s="102">
        <f>D191+D199+D200</f>
        <v>0</v>
      </c>
      <c r="E190" s="102">
        <f>E191+E199+E200</f>
        <v>0</v>
      </c>
      <c r="F190" s="103">
        <f>F191+F199+F200</f>
        <v>0</v>
      </c>
    </row>
    <row r="191" spans="1:6" ht="13.5" hidden="1">
      <c r="A191" s="60" t="s">
        <v>10</v>
      </c>
      <c r="B191" s="115">
        <f aca="true" t="shared" si="2" ref="B191:B199">SUM(C191:F191)</f>
        <v>0</v>
      </c>
      <c r="C191" s="17">
        <f>C192+C193+C194+C195+C196+C197+C198</f>
        <v>0</v>
      </c>
      <c r="D191" s="17">
        <f>D192+D193+D194+D195+D196+D197+D198</f>
        <v>0</v>
      </c>
      <c r="E191" s="17">
        <f>E192+E193+E194+E195+E196+E197+E198</f>
        <v>0</v>
      </c>
      <c r="F191" s="18">
        <f>F192+F193+F194+F195+F196+F197+F198</f>
        <v>0</v>
      </c>
    </row>
    <row r="192" spans="1:6" ht="12.75" hidden="1">
      <c r="A192" s="61" t="s">
        <v>4</v>
      </c>
      <c r="B192" s="105">
        <f t="shared" si="2"/>
        <v>0</v>
      </c>
      <c r="C192" s="34"/>
      <c r="D192" s="34"/>
      <c r="E192" s="34"/>
      <c r="F192" s="45"/>
    </row>
    <row r="193" spans="1:6" ht="12.75" hidden="1">
      <c r="A193" s="61" t="s">
        <v>17</v>
      </c>
      <c r="B193" s="105">
        <f t="shared" si="2"/>
        <v>0</v>
      </c>
      <c r="C193" s="34"/>
      <c r="D193" s="34"/>
      <c r="E193" s="34"/>
      <c r="F193" s="45"/>
    </row>
    <row r="194" spans="1:6" ht="12.75" hidden="1">
      <c r="A194" s="61" t="s">
        <v>5</v>
      </c>
      <c r="B194" s="105">
        <f t="shared" si="2"/>
        <v>0</v>
      </c>
      <c r="C194" s="34"/>
      <c r="D194" s="34"/>
      <c r="E194" s="34"/>
      <c r="F194" s="45"/>
    </row>
    <row r="195" spans="1:6" ht="12.75" hidden="1">
      <c r="A195" s="61" t="s">
        <v>23</v>
      </c>
      <c r="B195" s="105">
        <f t="shared" si="2"/>
        <v>0</v>
      </c>
      <c r="C195" s="34"/>
      <c r="D195" s="34"/>
      <c r="E195" s="34"/>
      <c r="F195" s="45"/>
    </row>
    <row r="196" spans="1:6" ht="12.75" hidden="1">
      <c r="A196" s="61" t="s">
        <v>24</v>
      </c>
      <c r="B196" s="105">
        <f t="shared" si="2"/>
        <v>0</v>
      </c>
      <c r="C196" s="34"/>
      <c r="D196" s="34"/>
      <c r="E196" s="34"/>
      <c r="F196" s="45"/>
    </row>
    <row r="197" spans="1:6" ht="12.75" hidden="1">
      <c r="A197" s="61" t="s">
        <v>25</v>
      </c>
      <c r="B197" s="105">
        <f t="shared" si="2"/>
        <v>0</v>
      </c>
      <c r="C197" s="34"/>
      <c r="D197" s="34"/>
      <c r="E197" s="34"/>
      <c r="F197" s="45"/>
    </row>
    <row r="198" spans="1:6" ht="12.75" hidden="1">
      <c r="A198" s="61" t="s">
        <v>26</v>
      </c>
      <c r="B198" s="105">
        <f t="shared" si="2"/>
        <v>0</v>
      </c>
      <c r="C198" s="34"/>
      <c r="D198" s="34"/>
      <c r="E198" s="34"/>
      <c r="F198" s="45"/>
    </row>
    <row r="199" spans="1:6" ht="13.5" hidden="1">
      <c r="A199" s="64" t="s">
        <v>0</v>
      </c>
      <c r="B199" s="121">
        <f t="shared" si="2"/>
        <v>0</v>
      </c>
      <c r="C199" s="116"/>
      <c r="D199" s="116"/>
      <c r="E199" s="116"/>
      <c r="F199" s="117"/>
    </row>
    <row r="200" spans="1:6" ht="13.5" hidden="1">
      <c r="A200" s="63" t="s">
        <v>12</v>
      </c>
      <c r="B200" s="118">
        <f>SUM(C200:F200)</f>
        <v>0</v>
      </c>
      <c r="C200" s="119">
        <f>C201</f>
        <v>0</v>
      </c>
      <c r="D200" s="25">
        <f>D201</f>
        <v>0</v>
      </c>
      <c r="E200" s="36">
        <f>E201</f>
        <v>0</v>
      </c>
      <c r="F200" s="46">
        <v>0</v>
      </c>
    </row>
    <row r="201" spans="1:6" ht="12.75" hidden="1">
      <c r="A201" s="61" t="s">
        <v>13</v>
      </c>
      <c r="B201" s="105">
        <f>SUM(C201:F201)</f>
        <v>0</v>
      </c>
      <c r="C201" s="34"/>
      <c r="D201" s="34"/>
      <c r="E201" s="34"/>
      <c r="F201" s="45"/>
    </row>
    <row r="202" spans="1:6" ht="13.5" hidden="1" thickBot="1">
      <c r="A202" s="62" t="s">
        <v>14</v>
      </c>
      <c r="B202" s="114">
        <f>SUM(C202:F202)</f>
        <v>0</v>
      </c>
      <c r="C202" s="56"/>
      <c r="D202" s="56"/>
      <c r="E202" s="56"/>
      <c r="F202" s="120"/>
    </row>
    <row r="203" spans="1:6" ht="13.5">
      <c r="A203" s="65"/>
      <c r="B203" s="66"/>
      <c r="C203" s="66"/>
      <c r="D203" s="67"/>
      <c r="E203" s="67"/>
      <c r="F203" s="67"/>
    </row>
    <row r="205" spans="1:7" s="135" customFormat="1" ht="18.75">
      <c r="A205" s="131" t="s">
        <v>40</v>
      </c>
      <c r="B205" s="132"/>
      <c r="C205" s="132"/>
      <c r="D205" s="132"/>
      <c r="E205" s="132"/>
      <c r="F205" s="133"/>
      <c r="G205" s="134"/>
    </row>
    <row r="206" ht="13.5" thickBot="1"/>
    <row r="207" spans="1:7" s="2" customFormat="1" ht="15.75" customHeight="1" thickBot="1">
      <c r="A207" s="136"/>
      <c r="B207" s="173" t="s">
        <v>62</v>
      </c>
      <c r="C207" s="174"/>
      <c r="D207" s="174"/>
      <c r="E207" s="174"/>
      <c r="F207" s="175"/>
      <c r="G207" s="69"/>
    </row>
    <row r="208" spans="1:7" s="2" customFormat="1" ht="15.75" customHeight="1" thickBot="1">
      <c r="A208" s="171" t="s">
        <v>8</v>
      </c>
      <c r="B208" s="176" t="s">
        <v>9</v>
      </c>
      <c r="C208" s="177"/>
      <c r="D208" s="177"/>
      <c r="E208" s="177"/>
      <c r="F208" s="178"/>
      <c r="G208" s="69"/>
    </row>
    <row r="209" spans="1:7" s="2" customFormat="1" ht="15.75" customHeight="1" thickBot="1">
      <c r="A209" s="172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</row>
    <row r="210" spans="1:6" ht="13.5" thickBot="1">
      <c r="A210" s="124" t="s">
        <v>42</v>
      </c>
      <c r="B210" s="125">
        <f>C210+D210+E210+F210</f>
        <v>1.406534</v>
      </c>
      <c r="C210" s="122"/>
      <c r="D210" s="123"/>
      <c r="E210" s="123">
        <f>E212</f>
        <v>1.406534</v>
      </c>
      <c r="F210" s="137"/>
    </row>
    <row r="211" spans="1:6" ht="12.75">
      <c r="A211" s="126" t="s">
        <v>0</v>
      </c>
      <c r="B211" s="127">
        <v>0</v>
      </c>
      <c r="C211" s="34"/>
      <c r="D211" s="37"/>
      <c r="E211" s="37"/>
      <c r="F211" s="44"/>
    </row>
    <row r="212" spans="1:6" ht="13.5">
      <c r="A212" s="128" t="s">
        <v>12</v>
      </c>
      <c r="B212" s="74">
        <f>E212</f>
        <v>1.406534</v>
      </c>
      <c r="C212" s="72"/>
      <c r="D212" s="129"/>
      <c r="E212" s="129">
        <f>E213</f>
        <v>1.406534</v>
      </c>
      <c r="F212" s="138"/>
    </row>
    <row r="213" spans="1:6" ht="12.75">
      <c r="A213" s="130" t="s">
        <v>13</v>
      </c>
      <c r="B213" s="19">
        <f>E213</f>
        <v>1.406534</v>
      </c>
      <c r="C213" s="20"/>
      <c r="D213" s="27"/>
      <c r="E213" s="141">
        <v>1.406534</v>
      </c>
      <c r="F213" s="28"/>
    </row>
    <row r="214" spans="1:7" s="140" customFormat="1" ht="13.5" thickBot="1">
      <c r="A214" s="139" t="s">
        <v>14</v>
      </c>
      <c r="B214" s="31">
        <f>E214</f>
        <v>2.093</v>
      </c>
      <c r="C214" s="56"/>
      <c r="D214" s="32"/>
      <c r="E214" s="32">
        <v>2.093</v>
      </c>
      <c r="F214" s="33"/>
      <c r="G214" s="70"/>
    </row>
    <row r="215" spans="1:6" ht="13.5" thickBot="1">
      <c r="A215" s="124" t="s">
        <v>41</v>
      </c>
      <c r="B215" s="125">
        <f>C215+D215+E215+F215</f>
        <v>0.53838</v>
      </c>
      <c r="C215" s="122"/>
      <c r="D215" s="123"/>
      <c r="E215" s="123">
        <f>E217</f>
        <v>0.53838</v>
      </c>
      <c r="F215" s="137"/>
    </row>
    <row r="216" spans="1:9" ht="12.75">
      <c r="A216" s="126" t="s">
        <v>0</v>
      </c>
      <c r="B216" s="127">
        <v>0</v>
      </c>
      <c r="C216" s="34"/>
      <c r="D216" s="37"/>
      <c r="E216" s="37"/>
      <c r="F216" s="44"/>
      <c r="I216" s="169"/>
    </row>
    <row r="217" spans="1:9" ht="13.5">
      <c r="A217" s="128" t="s">
        <v>12</v>
      </c>
      <c r="B217" s="74">
        <f>E217</f>
        <v>0.53838</v>
      </c>
      <c r="C217" s="72"/>
      <c r="D217" s="129"/>
      <c r="E217" s="129">
        <f>E218</f>
        <v>0.53838</v>
      </c>
      <c r="F217" s="138"/>
      <c r="I217" s="169"/>
    </row>
    <row r="218" spans="1:6" ht="12.75">
      <c r="A218" s="130" t="s">
        <v>13</v>
      </c>
      <c r="B218" s="19">
        <f>E218</f>
        <v>0.53838</v>
      </c>
      <c r="C218" s="20"/>
      <c r="D218" s="27"/>
      <c r="E218" s="141">
        <v>0.53838</v>
      </c>
      <c r="F218" s="28"/>
    </row>
    <row r="219" spans="1:7" s="140" customFormat="1" ht="13.5" thickBot="1">
      <c r="A219" s="139" t="s">
        <v>14</v>
      </c>
      <c r="B219" s="31">
        <f>E219</f>
        <v>0.866</v>
      </c>
      <c r="C219" s="56"/>
      <c r="D219" s="32"/>
      <c r="E219" s="32">
        <v>0.866</v>
      </c>
      <c r="F219" s="33"/>
      <c r="G219" s="70"/>
    </row>
    <row r="220" spans="1:6" ht="13.5" thickBot="1">
      <c r="A220" s="124" t="s">
        <v>43</v>
      </c>
      <c r="B220" s="125">
        <f>C220+D220+E220+F220</f>
        <v>1.469762</v>
      </c>
      <c r="C220" s="123">
        <f>C222</f>
        <v>1.469762</v>
      </c>
      <c r="D220" s="123"/>
      <c r="E220" s="123"/>
      <c r="F220" s="137"/>
    </row>
    <row r="221" spans="1:6" ht="12.75">
      <c r="A221" s="126" t="s">
        <v>0</v>
      </c>
      <c r="B221" s="127">
        <v>0</v>
      </c>
      <c r="C221" s="37"/>
      <c r="D221" s="37"/>
      <c r="E221" s="37"/>
      <c r="F221" s="44"/>
    </row>
    <row r="222" spans="1:6" ht="13.5">
      <c r="A222" s="128" t="s">
        <v>12</v>
      </c>
      <c r="B222" s="74">
        <f>C222</f>
        <v>1.469762</v>
      </c>
      <c r="C222" s="129">
        <f>C223</f>
        <v>1.469762</v>
      </c>
      <c r="D222" s="129"/>
      <c r="E222" s="129"/>
      <c r="F222" s="138"/>
    </row>
    <row r="223" spans="1:6" ht="12.75">
      <c r="A223" s="130" t="s">
        <v>13</v>
      </c>
      <c r="B223" s="19">
        <f>C223</f>
        <v>1.469762</v>
      </c>
      <c r="C223" s="141">
        <v>1.469762</v>
      </c>
      <c r="D223" s="27"/>
      <c r="E223" s="141"/>
      <c r="F223" s="28"/>
    </row>
    <row r="224" spans="1:6" ht="13.5" thickBot="1">
      <c r="A224" s="139" t="s">
        <v>14</v>
      </c>
      <c r="B224" s="31">
        <f>C224</f>
        <v>2.644</v>
      </c>
      <c r="C224" s="32">
        <v>2.644</v>
      </c>
      <c r="D224" s="32"/>
      <c r="E224" s="32"/>
      <c r="F224" s="33"/>
    </row>
    <row r="225" spans="1:6" ht="13.5" thickBot="1">
      <c r="A225" s="124" t="s">
        <v>57</v>
      </c>
      <c r="B225" s="125">
        <f>C225+D225+E225+F225</f>
        <v>0.310598</v>
      </c>
      <c r="C225" s="123"/>
      <c r="D225" s="123"/>
      <c r="E225" s="123">
        <f>E227</f>
        <v>0.310598</v>
      </c>
      <c r="F225" s="137"/>
    </row>
    <row r="226" spans="1:6" ht="12.75">
      <c r="A226" s="126" t="s">
        <v>0</v>
      </c>
      <c r="B226" s="127">
        <v>0</v>
      </c>
      <c r="C226" s="37"/>
      <c r="D226" s="37"/>
      <c r="E226" s="37"/>
      <c r="F226" s="44"/>
    </row>
    <row r="227" spans="1:6" ht="13.5">
      <c r="A227" s="128" t="s">
        <v>12</v>
      </c>
      <c r="B227" s="74">
        <f>E227</f>
        <v>0.310598</v>
      </c>
      <c r="C227" s="129"/>
      <c r="D227" s="129"/>
      <c r="E227" s="129">
        <f>E228</f>
        <v>0.310598</v>
      </c>
      <c r="F227" s="138"/>
    </row>
    <row r="228" spans="1:6" ht="12.75">
      <c r="A228" s="130" t="s">
        <v>13</v>
      </c>
      <c r="B228" s="19">
        <f>E228</f>
        <v>0.310598</v>
      </c>
      <c r="C228" s="141"/>
      <c r="D228" s="27"/>
      <c r="E228" s="141">
        <v>0.310598</v>
      </c>
      <c r="F228" s="28"/>
    </row>
    <row r="229" spans="1:6" ht="13.5" thickBot="1">
      <c r="A229" s="139" t="s">
        <v>14</v>
      </c>
      <c r="B229" s="31">
        <f>E229</f>
        <v>0</v>
      </c>
      <c r="C229" s="32"/>
      <c r="D229" s="32"/>
      <c r="E229" s="32">
        <v>0</v>
      </c>
      <c r="F229" s="33"/>
    </row>
  </sheetData>
  <sheetProtection/>
  <mergeCells count="6">
    <mergeCell ref="B4:F4"/>
    <mergeCell ref="A5:A6"/>
    <mergeCell ref="B5:F5"/>
    <mergeCell ref="B207:F207"/>
    <mergeCell ref="A208:A209"/>
    <mergeCell ref="B208:F208"/>
  </mergeCells>
  <conditionalFormatting sqref="C134">
    <cfRule type="containsText" priority="1" dxfId="9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9"/>
  <sheetViews>
    <sheetView zoomScale="86" zoomScaleNormal="86" zoomScalePageLayoutView="0" workbookViewId="0" topLeftCell="A1">
      <selection activeCell="I33" sqref="I33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9.140625" style="1" customWidth="1"/>
    <col min="9" max="9" width="8.140625" style="1" customWidth="1"/>
    <col min="10" max="16384" width="9.140625" style="1" customWidth="1"/>
  </cols>
  <sheetData>
    <row r="1" spans="1:7" s="12" customFormat="1" ht="15.75">
      <c r="A1" s="9" t="s">
        <v>64</v>
      </c>
      <c r="B1" s="13"/>
      <c r="C1" s="14"/>
      <c r="D1" s="14"/>
      <c r="E1" s="14"/>
      <c r="F1" s="14"/>
      <c r="G1" s="71"/>
    </row>
    <row r="2" spans="1:7" s="3" customFormat="1" ht="15.75" customHeight="1">
      <c r="A2" s="15" t="s">
        <v>37</v>
      </c>
      <c r="B2" s="11"/>
      <c r="C2" s="11"/>
      <c r="D2" s="11"/>
      <c r="E2" s="11"/>
      <c r="F2" s="11"/>
      <c r="G2" s="71"/>
    </row>
    <row r="3" spans="1:7" s="3" customFormat="1" ht="15.75" customHeight="1" thickBot="1">
      <c r="A3" s="6"/>
      <c r="B3" s="10"/>
      <c r="C3" s="10"/>
      <c r="D3" s="10"/>
      <c r="E3" s="10"/>
      <c r="F3" s="10"/>
      <c r="G3" s="69"/>
    </row>
    <row r="4" spans="1:7" s="2" customFormat="1" ht="15.75" customHeight="1" thickBot="1">
      <c r="A4" s="7"/>
      <c r="B4" s="173" t="s">
        <v>65</v>
      </c>
      <c r="C4" s="174"/>
      <c r="D4" s="174"/>
      <c r="E4" s="174"/>
      <c r="F4" s="175"/>
      <c r="G4" s="69"/>
    </row>
    <row r="5" spans="1:7" s="2" customFormat="1" ht="15.75" customHeight="1" thickBot="1">
      <c r="A5" s="171" t="s">
        <v>8</v>
      </c>
      <c r="B5" s="176" t="s">
        <v>9</v>
      </c>
      <c r="C5" s="177"/>
      <c r="D5" s="177"/>
      <c r="E5" s="177"/>
      <c r="F5" s="178"/>
      <c r="G5" s="69"/>
    </row>
    <row r="6" spans="1:7" s="2" customFormat="1" ht="15.75" customHeight="1" thickBot="1">
      <c r="A6" s="172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</row>
    <row r="7" spans="1:6" ht="19.5" customHeight="1" thickBot="1">
      <c r="A7" s="48" t="s">
        <v>31</v>
      </c>
      <c r="B7" s="41">
        <f>B31+B47+B60+B73+B86+B99+B112+B125+B138+B151+B164+B177+B190</f>
        <v>103.747256</v>
      </c>
      <c r="C7" s="42">
        <f>C31+C47+C60+C73+C86+C99+C112+C125+C138+C151+C164+C177+C190</f>
        <v>25.966728000000003</v>
      </c>
      <c r="D7" s="42">
        <f>D31+D47+D60+D73+D86+D99+D112+D125+D138+D151+D164+D177+D190</f>
        <v>2.4129279999999995</v>
      </c>
      <c r="E7" s="43">
        <f>E31+E47+E60+E73+E86+E99+E112+E125+E138+E151+E164+E177+E190</f>
        <v>30.506122999999995</v>
      </c>
      <c r="F7" s="43">
        <f>F8+F16+F20+F17</f>
        <v>44.861477</v>
      </c>
    </row>
    <row r="8" spans="1:6" ht="13.5">
      <c r="A8" s="49" t="s">
        <v>10</v>
      </c>
      <c r="B8" s="16">
        <f aca="true" t="shared" si="0" ref="B8:B25">SUM(C8:F8)</f>
        <v>34.633588</v>
      </c>
      <c r="C8" s="17">
        <f>C9+C10+C11+C12+C13+C14+C15</f>
        <v>0.141624</v>
      </c>
      <c r="D8" s="17">
        <f>D9+D10+D11+D12+D13+D14+D15</f>
        <v>0.00092</v>
      </c>
      <c r="E8" s="17">
        <f>E9+E10+E11+E12+E13+E14+E15</f>
        <v>2.7763069999999996</v>
      </c>
      <c r="F8" s="18">
        <f>F9+F10+F11+F12+F13+F14+F15</f>
        <v>31.714737000000003</v>
      </c>
    </row>
    <row r="9" spans="1:6" ht="12.75">
      <c r="A9" s="50" t="s">
        <v>4</v>
      </c>
      <c r="B9" s="19">
        <f t="shared" si="0"/>
        <v>13.021393999999999</v>
      </c>
      <c r="C9" s="20">
        <f aca="true" t="shared" si="1" ref="C9:F19">C33+C49+C62+C75+C88+C101+C114+C127+C140+C153+C166+C179+C192</f>
        <v>0.067291</v>
      </c>
      <c r="D9" s="20">
        <f t="shared" si="1"/>
        <v>0</v>
      </c>
      <c r="E9" s="20">
        <f t="shared" si="1"/>
        <v>1.358555</v>
      </c>
      <c r="F9" s="21">
        <f t="shared" si="1"/>
        <v>11.595547999999999</v>
      </c>
    </row>
    <row r="10" spans="1:6" ht="12.75">
      <c r="A10" s="50" t="s">
        <v>11</v>
      </c>
      <c r="B10" s="19">
        <f t="shared" si="0"/>
        <v>1.034381</v>
      </c>
      <c r="C10" s="20">
        <f t="shared" si="1"/>
        <v>0</v>
      </c>
      <c r="D10" s="20">
        <f t="shared" si="1"/>
        <v>0</v>
      </c>
      <c r="E10" s="20">
        <f t="shared" si="1"/>
        <v>0.597231</v>
      </c>
      <c r="F10" s="21">
        <f t="shared" si="1"/>
        <v>0.43715</v>
      </c>
    </row>
    <row r="11" spans="1:6" ht="12.75">
      <c r="A11" s="50" t="s">
        <v>5</v>
      </c>
      <c r="B11" s="19">
        <f t="shared" si="0"/>
        <v>20.056238</v>
      </c>
      <c r="C11" s="20">
        <f t="shared" si="1"/>
        <v>3E-06</v>
      </c>
      <c r="D11" s="20">
        <f t="shared" si="1"/>
        <v>0.00092</v>
      </c>
      <c r="E11" s="20">
        <f t="shared" si="1"/>
        <v>0.47112799999999994</v>
      </c>
      <c r="F11" s="21">
        <f t="shared" si="1"/>
        <v>19.584187</v>
      </c>
    </row>
    <row r="12" spans="1:6" ht="12.75">
      <c r="A12" s="50" t="s">
        <v>23</v>
      </c>
      <c r="B12" s="19">
        <f t="shared" si="0"/>
        <v>0.030690000000000002</v>
      </c>
      <c r="C12" s="20">
        <f t="shared" si="1"/>
        <v>0</v>
      </c>
      <c r="D12" s="20">
        <f t="shared" si="1"/>
        <v>0</v>
      </c>
      <c r="E12" s="20">
        <f t="shared" si="1"/>
        <v>0.030690000000000002</v>
      </c>
      <c r="F12" s="21">
        <f t="shared" si="1"/>
        <v>0</v>
      </c>
    </row>
    <row r="13" spans="1:6" ht="12.75">
      <c r="A13" s="50" t="s">
        <v>24</v>
      </c>
      <c r="B13" s="19">
        <f t="shared" si="0"/>
        <v>0.04329200000000001</v>
      </c>
      <c r="C13" s="20">
        <f t="shared" si="1"/>
        <v>0</v>
      </c>
      <c r="D13" s="20">
        <f t="shared" si="1"/>
        <v>0</v>
      </c>
      <c r="E13" s="20">
        <f t="shared" si="1"/>
        <v>0.019744</v>
      </c>
      <c r="F13" s="21">
        <f t="shared" si="1"/>
        <v>0.023548000000000006</v>
      </c>
    </row>
    <row r="14" spans="1:6" ht="12.75">
      <c r="A14" s="50" t="s">
        <v>25</v>
      </c>
      <c r="B14" s="19">
        <f t="shared" si="0"/>
        <v>0.40996499999999997</v>
      </c>
      <c r="C14" s="20">
        <f t="shared" si="1"/>
        <v>0.063961</v>
      </c>
      <c r="D14" s="20">
        <f t="shared" si="1"/>
        <v>0</v>
      </c>
      <c r="E14" s="20">
        <f t="shared" si="1"/>
        <v>0.272122</v>
      </c>
      <c r="F14" s="21">
        <f t="shared" si="1"/>
        <v>0.073882</v>
      </c>
    </row>
    <row r="15" spans="1:6" ht="12.75">
      <c r="A15" s="50" t="s">
        <v>26</v>
      </c>
      <c r="B15" s="19">
        <f t="shared" si="0"/>
        <v>0.037628</v>
      </c>
      <c r="C15" s="20">
        <f t="shared" si="1"/>
        <v>0.010369</v>
      </c>
      <c r="D15" s="20">
        <f t="shared" si="1"/>
        <v>0</v>
      </c>
      <c r="E15" s="20">
        <f t="shared" si="1"/>
        <v>0.026837</v>
      </c>
      <c r="F15" s="21">
        <f t="shared" si="1"/>
        <v>0.00042199999999999996</v>
      </c>
    </row>
    <row r="16" spans="1:6" ht="13.5">
      <c r="A16" s="49" t="s">
        <v>0</v>
      </c>
      <c r="B16" s="22">
        <f t="shared" si="0"/>
        <v>49.528366000000005</v>
      </c>
      <c r="C16" s="72">
        <f t="shared" si="1"/>
        <v>17.612655</v>
      </c>
      <c r="D16" s="72">
        <f t="shared" si="1"/>
        <v>2.1595239999999998</v>
      </c>
      <c r="E16" s="72">
        <f t="shared" si="1"/>
        <v>18.157664</v>
      </c>
      <c r="F16" s="73">
        <f t="shared" si="1"/>
        <v>11.598522999999997</v>
      </c>
    </row>
    <row r="17" spans="1:6" ht="13.5">
      <c r="A17" s="49" t="s">
        <v>12</v>
      </c>
      <c r="B17" s="22">
        <f t="shared" si="0"/>
        <v>17.092689</v>
      </c>
      <c r="C17" s="23">
        <f>C41+C70+C83+C96+C109+C122+C135+C148+C161+C174+C187+C200</f>
        <v>5.719836</v>
      </c>
      <c r="D17" s="23">
        <f t="shared" si="1"/>
        <v>0.252484</v>
      </c>
      <c r="E17" s="23">
        <f t="shared" si="1"/>
        <v>9.572151999999999</v>
      </c>
      <c r="F17" s="24">
        <f t="shared" si="1"/>
        <v>1.548217</v>
      </c>
    </row>
    <row r="18" spans="1:7" ht="13.5">
      <c r="A18" s="50" t="s">
        <v>13</v>
      </c>
      <c r="B18" s="74">
        <f t="shared" si="0"/>
        <v>17.092689</v>
      </c>
      <c r="C18" s="23">
        <f>C42+C71+C84+C97+C110+C123+C136+C149+C162+C175+C188+C201</f>
        <v>5.719836</v>
      </c>
      <c r="D18" s="23">
        <f>D42+D71+D84+D97+D110+D123+D136+D149+D162+D175+D188+D201</f>
        <v>0.252484</v>
      </c>
      <c r="E18" s="23">
        <f>E42+E71+E84+E97+E110+E123+E136+E149+E162+E175+E188+E201</f>
        <v>9.572151999999999</v>
      </c>
      <c r="F18" s="24">
        <f>F42+F71+F84+F97+F110+F123+F136+F149+F162+F175+F188+F201</f>
        <v>1.548217</v>
      </c>
      <c r="G18" s="5"/>
    </row>
    <row r="19" spans="1:6" ht="12.75">
      <c r="A19" s="51" t="s">
        <v>14</v>
      </c>
      <c r="B19" s="52">
        <f t="shared" si="0"/>
        <v>25.307000000000002</v>
      </c>
      <c r="C19" s="53">
        <f>C43+C72+C85+C98+C111+C124+C137+C150+C163+C176+C189+C202</f>
        <v>6.6290000000000004</v>
      </c>
      <c r="D19" s="53">
        <f t="shared" si="1"/>
        <v>0.41800000000000004</v>
      </c>
      <c r="E19" s="53">
        <f t="shared" si="1"/>
        <v>15.778999999999998</v>
      </c>
      <c r="F19" s="75">
        <f t="shared" si="1"/>
        <v>2.481</v>
      </c>
    </row>
    <row r="20" spans="1:6" ht="13.5">
      <c r="A20" s="49" t="s">
        <v>15</v>
      </c>
      <c r="B20" s="22">
        <f t="shared" si="0"/>
        <v>1.097927</v>
      </c>
      <c r="C20" s="23">
        <f>C21</f>
        <v>1.097927</v>
      </c>
      <c r="D20" s="25"/>
      <c r="E20" s="25"/>
      <c r="F20" s="26"/>
    </row>
    <row r="21" spans="1:6" ht="12.75">
      <c r="A21" s="50" t="s">
        <v>13</v>
      </c>
      <c r="B21" s="19">
        <f t="shared" si="0"/>
        <v>1.097927</v>
      </c>
      <c r="C21" s="20">
        <f>C45</f>
        <v>1.097927</v>
      </c>
      <c r="D21" s="27"/>
      <c r="E21" s="27"/>
      <c r="F21" s="28"/>
    </row>
    <row r="22" spans="1:6" ht="12.75">
      <c r="A22" s="54" t="s">
        <v>16</v>
      </c>
      <c r="B22" s="52">
        <f t="shared" si="0"/>
        <v>2.328</v>
      </c>
      <c r="C22" s="53">
        <f>C46</f>
        <v>2.328</v>
      </c>
      <c r="D22" s="29"/>
      <c r="E22" s="29"/>
      <c r="F22" s="30"/>
    </row>
    <row r="23" spans="1:6" ht="13.5">
      <c r="A23" s="49" t="s">
        <v>32</v>
      </c>
      <c r="B23" s="22">
        <f t="shared" si="0"/>
        <v>1.3946859999999999</v>
      </c>
      <c r="C23" s="23">
        <f>C24</f>
        <v>1.3946859999999999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 t="shared" si="0"/>
        <v>1.3946859999999999</v>
      </c>
      <c r="C24" s="20">
        <f>C58</f>
        <v>1.3946859999999999</v>
      </c>
      <c r="D24" s="27"/>
      <c r="E24" s="27"/>
      <c r="F24" s="28"/>
    </row>
    <row r="25" spans="1:6" ht="15.75" customHeight="1" thickBot="1">
      <c r="A25" s="55" t="s">
        <v>14</v>
      </c>
      <c r="B25" s="31">
        <f t="shared" si="0"/>
        <v>4.325</v>
      </c>
      <c r="C25" s="56">
        <f>C59</f>
        <v>4.325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hidden="1" thickBot="1">
      <c r="A27" s="55"/>
      <c r="B27" s="38"/>
      <c r="C27" s="39"/>
      <c r="D27" s="40"/>
      <c r="E27" s="40"/>
      <c r="F27" s="47"/>
    </row>
    <row r="28" spans="1:6" ht="13.5" hidden="1" thickBot="1">
      <c r="A28" s="55"/>
      <c r="B28" s="38"/>
      <c r="C28" s="39"/>
      <c r="D28" s="40"/>
      <c r="E28" s="40"/>
      <c r="F28" s="47"/>
    </row>
    <row r="29" spans="1:6" ht="13.5" hidden="1" thickBot="1">
      <c r="A29" s="55"/>
      <c r="B29" s="38"/>
      <c r="C29" s="39"/>
      <c r="D29" s="40"/>
      <c r="E29" s="40"/>
      <c r="F29" s="47"/>
    </row>
    <row r="30" spans="1:6" ht="13.5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38</v>
      </c>
      <c r="B31" s="153">
        <v>62.188714</v>
      </c>
      <c r="C31" s="159">
        <v>13.458879</v>
      </c>
      <c r="D31" s="159">
        <v>2.3564779999999996</v>
      </c>
      <c r="E31" s="159">
        <v>17.078377</v>
      </c>
      <c r="F31" s="160">
        <v>29.294980000000002</v>
      </c>
    </row>
    <row r="32" spans="1:6" ht="13.5">
      <c r="A32" s="49" t="s">
        <v>10</v>
      </c>
      <c r="B32" s="16">
        <v>21.512609000000005</v>
      </c>
      <c r="C32" s="17">
        <v>0.07560700000000001</v>
      </c>
      <c r="D32" s="17">
        <v>0.00092</v>
      </c>
      <c r="E32" s="17">
        <v>0.8466339999999999</v>
      </c>
      <c r="F32" s="18">
        <v>20.589448000000004</v>
      </c>
    </row>
    <row r="33" spans="1:6" ht="12.75">
      <c r="A33" s="50" t="s">
        <v>4</v>
      </c>
      <c r="B33" s="154">
        <v>5.8643790000000005</v>
      </c>
      <c r="C33" s="20">
        <v>0.067191</v>
      </c>
      <c r="D33" s="20">
        <v>0</v>
      </c>
      <c r="E33" s="20">
        <v>0.250928</v>
      </c>
      <c r="F33" s="21">
        <v>5.54626</v>
      </c>
    </row>
    <row r="34" spans="1:6" ht="12.75">
      <c r="A34" s="50" t="s">
        <v>11</v>
      </c>
      <c r="B34" s="154">
        <v>0.107358</v>
      </c>
      <c r="C34" s="20">
        <v>0</v>
      </c>
      <c r="D34" s="20">
        <v>0</v>
      </c>
      <c r="E34" s="20">
        <v>0.03128</v>
      </c>
      <c r="F34" s="21">
        <v>0.07607799999999999</v>
      </c>
    </row>
    <row r="35" spans="1:6" ht="12.75">
      <c r="A35" s="50" t="s">
        <v>5</v>
      </c>
      <c r="B35" s="154">
        <v>15.24218</v>
      </c>
      <c r="C35" s="20">
        <v>3E-06</v>
      </c>
      <c r="D35" s="20">
        <v>0.00092</v>
      </c>
      <c r="E35" s="20">
        <v>0.35275599999999996</v>
      </c>
      <c r="F35" s="21">
        <v>14.888501</v>
      </c>
    </row>
    <row r="36" spans="1:6" ht="12.75">
      <c r="A36" s="50" t="s">
        <v>23</v>
      </c>
      <c r="B36" s="154">
        <v>0.030690000000000002</v>
      </c>
      <c r="C36" s="20">
        <v>0</v>
      </c>
      <c r="D36" s="20">
        <v>0</v>
      </c>
      <c r="E36" s="20">
        <v>0.030690000000000002</v>
      </c>
      <c r="F36" s="21">
        <v>0</v>
      </c>
    </row>
    <row r="37" spans="1:6" ht="12.75">
      <c r="A37" s="50" t="s">
        <v>24</v>
      </c>
      <c r="B37" s="154">
        <v>0.0045460000000000006</v>
      </c>
      <c r="C37" s="20">
        <v>0</v>
      </c>
      <c r="D37" s="20">
        <v>0</v>
      </c>
      <c r="E37" s="20">
        <v>0</v>
      </c>
      <c r="F37" s="21">
        <v>0.0045460000000000006</v>
      </c>
    </row>
    <row r="38" spans="1:6" ht="12.75">
      <c r="A38" s="50" t="s">
        <v>25</v>
      </c>
      <c r="B38" s="154">
        <v>0.233042</v>
      </c>
      <c r="C38" s="20">
        <v>0</v>
      </c>
      <c r="D38" s="20">
        <v>0</v>
      </c>
      <c r="E38" s="20">
        <v>0.15916</v>
      </c>
      <c r="F38" s="21">
        <v>0.073882</v>
      </c>
    </row>
    <row r="39" spans="1:6" ht="12.75">
      <c r="A39" s="50" t="s">
        <v>26</v>
      </c>
      <c r="B39" s="154">
        <v>0.030414</v>
      </c>
      <c r="C39" s="20">
        <v>0.008413</v>
      </c>
      <c r="D39" s="20">
        <v>0</v>
      </c>
      <c r="E39" s="20">
        <v>0.02182</v>
      </c>
      <c r="F39" s="21">
        <v>0.00018099999999999998</v>
      </c>
    </row>
    <row r="40" spans="1:6" ht="13.5">
      <c r="A40" s="49" t="s">
        <v>0</v>
      </c>
      <c r="B40" s="155">
        <v>29.782874</v>
      </c>
      <c r="C40" s="72">
        <v>10.003300999999999</v>
      </c>
      <c r="D40" s="72">
        <v>2.103074</v>
      </c>
      <c r="E40" s="72">
        <v>10.016914</v>
      </c>
      <c r="F40" s="73">
        <v>7.659585</v>
      </c>
    </row>
    <row r="41" spans="1:6" ht="13.5">
      <c r="A41" s="49" t="s">
        <v>12</v>
      </c>
      <c r="B41" s="155">
        <v>9.795304</v>
      </c>
      <c r="C41" s="23">
        <v>2.282044</v>
      </c>
      <c r="D41" s="23">
        <v>0.252484</v>
      </c>
      <c r="E41" s="23">
        <v>6.214829</v>
      </c>
      <c r="F41" s="24">
        <v>1.045947</v>
      </c>
    </row>
    <row r="42" spans="1:7" ht="12.75">
      <c r="A42" s="50" t="s">
        <v>13</v>
      </c>
      <c r="B42" s="154">
        <v>9.795304</v>
      </c>
      <c r="C42" s="20">
        <v>2.282044</v>
      </c>
      <c r="D42" s="20">
        <v>0.252484</v>
      </c>
      <c r="E42" s="20">
        <v>6.214829</v>
      </c>
      <c r="F42" s="21">
        <v>1.045947</v>
      </c>
      <c r="G42" s="5"/>
    </row>
    <row r="43" spans="1:6" ht="12.75">
      <c r="A43" s="51" t="s">
        <v>14</v>
      </c>
      <c r="B43" s="156">
        <v>15.551999999999996</v>
      </c>
      <c r="C43" s="53">
        <v>3.124</v>
      </c>
      <c r="D43" s="53">
        <v>0.41800000000000004</v>
      </c>
      <c r="E43" s="53">
        <v>10.214999999999996</v>
      </c>
      <c r="F43" s="75">
        <v>1.7950000000000002</v>
      </c>
    </row>
    <row r="44" spans="1:6" ht="13.5">
      <c r="A44" s="49" t="s">
        <v>15</v>
      </c>
      <c r="B44" s="155">
        <v>1.097927</v>
      </c>
      <c r="C44" s="142">
        <v>1.097927</v>
      </c>
      <c r="D44" s="143">
        <v>0</v>
      </c>
      <c r="E44" s="143">
        <v>0</v>
      </c>
      <c r="F44" s="144">
        <v>0</v>
      </c>
    </row>
    <row r="45" spans="1:6" ht="12.75">
      <c r="A45" s="50" t="s">
        <v>13</v>
      </c>
      <c r="B45" s="154">
        <v>1.097927</v>
      </c>
      <c r="C45" s="20">
        <v>1.097927</v>
      </c>
      <c r="D45" s="145"/>
      <c r="E45" s="145"/>
      <c r="F45" s="146"/>
    </row>
    <row r="46" spans="1:6" ht="13.5" thickBot="1">
      <c r="A46" s="54" t="s">
        <v>14</v>
      </c>
      <c r="B46" s="170">
        <v>2.328</v>
      </c>
      <c r="C46" s="53">
        <v>2.328</v>
      </c>
      <c r="D46" s="147"/>
      <c r="E46" s="147"/>
      <c r="F46" s="148"/>
    </row>
    <row r="47" spans="1:6" ht="13.5" thickBot="1">
      <c r="A47" s="58" t="s">
        <v>39</v>
      </c>
      <c r="B47" s="41">
        <v>1.3946859999999999</v>
      </c>
      <c r="C47" s="102">
        <v>1.3946859999999999</v>
      </c>
      <c r="D47" s="102">
        <v>0</v>
      </c>
      <c r="E47" s="102">
        <v>0</v>
      </c>
      <c r="F47" s="103">
        <v>0</v>
      </c>
    </row>
    <row r="48" spans="1:6" ht="13.5">
      <c r="A48" s="49" t="s">
        <v>10</v>
      </c>
      <c r="B48" s="16">
        <v>0</v>
      </c>
      <c r="C48" s="17">
        <v>0</v>
      </c>
      <c r="D48" s="17">
        <v>0</v>
      </c>
      <c r="E48" s="17">
        <v>0</v>
      </c>
      <c r="F48" s="18">
        <v>0</v>
      </c>
    </row>
    <row r="49" spans="1:6" ht="12.75">
      <c r="A49" s="50" t="s">
        <v>4</v>
      </c>
      <c r="B49" s="127">
        <v>0</v>
      </c>
      <c r="C49" s="106">
        <v>0</v>
      </c>
      <c r="D49" s="107">
        <v>0</v>
      </c>
      <c r="E49" s="107">
        <v>0</v>
      </c>
      <c r="F49" s="108">
        <v>0</v>
      </c>
    </row>
    <row r="50" spans="1:6" ht="12.75">
      <c r="A50" s="50" t="s">
        <v>17</v>
      </c>
      <c r="B50" s="127">
        <v>0</v>
      </c>
      <c r="C50" s="106">
        <v>0</v>
      </c>
      <c r="D50" s="107">
        <v>0</v>
      </c>
      <c r="E50" s="107">
        <v>0</v>
      </c>
      <c r="F50" s="108">
        <v>0</v>
      </c>
    </row>
    <row r="51" spans="1:6" ht="12.75">
      <c r="A51" s="50" t="s">
        <v>5</v>
      </c>
      <c r="B51" s="127">
        <v>0</v>
      </c>
      <c r="C51" s="106">
        <v>0</v>
      </c>
      <c r="D51" s="107">
        <v>0</v>
      </c>
      <c r="E51" s="107">
        <v>0</v>
      </c>
      <c r="F51" s="108">
        <v>0</v>
      </c>
    </row>
    <row r="52" spans="1:6" ht="12.75">
      <c r="A52" s="50" t="s">
        <v>23</v>
      </c>
      <c r="B52" s="127">
        <v>0</v>
      </c>
      <c r="C52" s="106">
        <v>0</v>
      </c>
      <c r="D52" s="106">
        <v>0</v>
      </c>
      <c r="E52" s="106">
        <v>0</v>
      </c>
      <c r="F52" s="109">
        <v>0</v>
      </c>
    </row>
    <row r="53" spans="1:6" ht="12.75">
      <c r="A53" s="50" t="s">
        <v>24</v>
      </c>
      <c r="B53" s="127">
        <v>0</v>
      </c>
      <c r="C53" s="106">
        <v>0</v>
      </c>
      <c r="D53" s="106">
        <v>0</v>
      </c>
      <c r="E53" s="106">
        <v>0</v>
      </c>
      <c r="F53" s="109">
        <v>0</v>
      </c>
    </row>
    <row r="54" spans="1:6" ht="12.75">
      <c r="A54" s="50" t="s">
        <v>25</v>
      </c>
      <c r="B54" s="127">
        <v>0</v>
      </c>
      <c r="C54" s="106">
        <v>0</v>
      </c>
      <c r="D54" s="106">
        <v>0</v>
      </c>
      <c r="E54" s="106">
        <v>0</v>
      </c>
      <c r="F54" s="109">
        <v>0</v>
      </c>
    </row>
    <row r="55" spans="1:6" ht="12.75">
      <c r="A55" s="50" t="s">
        <v>26</v>
      </c>
      <c r="B55" s="127">
        <v>0</v>
      </c>
      <c r="C55" s="106">
        <v>0</v>
      </c>
      <c r="D55" s="106">
        <v>0</v>
      </c>
      <c r="E55" s="106">
        <v>0</v>
      </c>
      <c r="F55" s="109">
        <v>0</v>
      </c>
    </row>
    <row r="56" spans="1:6" ht="13.5">
      <c r="A56" s="49" t="s">
        <v>0</v>
      </c>
      <c r="B56" s="158">
        <v>0</v>
      </c>
      <c r="C56" s="110">
        <v>0</v>
      </c>
      <c r="D56" s="111">
        <v>0</v>
      </c>
      <c r="E56" s="86">
        <v>0</v>
      </c>
      <c r="F56" s="112">
        <v>0</v>
      </c>
    </row>
    <row r="57" spans="1:6" ht="13.5">
      <c r="A57" s="49" t="s">
        <v>12</v>
      </c>
      <c r="B57" s="158">
        <v>1.3946859999999999</v>
      </c>
      <c r="C57" s="110">
        <v>1.3946859999999999</v>
      </c>
      <c r="D57" s="111">
        <v>0</v>
      </c>
      <c r="E57" s="111">
        <v>0</v>
      </c>
      <c r="F57" s="113">
        <v>0</v>
      </c>
    </row>
    <row r="58" spans="1:6" ht="12.75">
      <c r="A58" s="50" t="s">
        <v>13</v>
      </c>
      <c r="B58" s="127">
        <v>1.3946859999999999</v>
      </c>
      <c r="C58" s="34">
        <v>1.3946859999999999</v>
      </c>
      <c r="D58" s="34">
        <v>0</v>
      </c>
      <c r="E58" s="34">
        <v>0</v>
      </c>
      <c r="F58" s="45">
        <v>0</v>
      </c>
    </row>
    <row r="59" spans="1:6" ht="13.5" thickBot="1">
      <c r="A59" s="59" t="s">
        <v>14</v>
      </c>
      <c r="B59" s="38">
        <v>4.325</v>
      </c>
      <c r="C59" s="53">
        <v>4.325</v>
      </c>
      <c r="D59" s="53">
        <v>0</v>
      </c>
      <c r="E59" s="53">
        <v>0</v>
      </c>
      <c r="F59" s="75">
        <v>0</v>
      </c>
    </row>
    <row r="60" spans="1:6" ht="13.5" thickBot="1">
      <c r="A60" s="58" t="s">
        <v>27</v>
      </c>
      <c r="B60" s="41">
        <v>11.030688</v>
      </c>
      <c r="C60" s="102">
        <v>4.4711680000000005</v>
      </c>
      <c r="D60" s="102">
        <v>0.05645</v>
      </c>
      <c r="E60" s="102">
        <v>2.829943</v>
      </c>
      <c r="F60" s="103">
        <v>3.673126999999999</v>
      </c>
    </row>
    <row r="61" spans="1:6" ht="13.5">
      <c r="A61" s="60" t="s">
        <v>10</v>
      </c>
      <c r="B61" s="16">
        <v>2.6410849999999995</v>
      </c>
      <c r="C61" s="17">
        <v>0</v>
      </c>
      <c r="D61" s="17">
        <v>0</v>
      </c>
      <c r="E61" s="17">
        <v>0.187785</v>
      </c>
      <c r="F61" s="18">
        <v>2.4532999999999996</v>
      </c>
    </row>
    <row r="62" spans="1:6" ht="12.75">
      <c r="A62" s="61" t="s">
        <v>4</v>
      </c>
      <c r="B62" s="127">
        <v>2.5124839999999997</v>
      </c>
      <c r="C62" s="34">
        <v>0</v>
      </c>
      <c r="D62" s="34">
        <v>0</v>
      </c>
      <c r="E62" s="34">
        <v>0.187785</v>
      </c>
      <c r="F62" s="45">
        <v>2.324699</v>
      </c>
    </row>
    <row r="63" spans="1:6" ht="12.75">
      <c r="A63" s="61" t="s">
        <v>17</v>
      </c>
      <c r="B63" s="127">
        <v>0.081571</v>
      </c>
      <c r="C63" s="34">
        <v>0</v>
      </c>
      <c r="D63" s="34">
        <v>0</v>
      </c>
      <c r="E63" s="34">
        <v>0</v>
      </c>
      <c r="F63" s="45">
        <v>0.081571</v>
      </c>
    </row>
    <row r="64" spans="1:6" ht="12.75">
      <c r="A64" s="61" t="s">
        <v>5</v>
      </c>
      <c r="B64" s="127">
        <v>0.04703</v>
      </c>
      <c r="C64" s="34">
        <v>0</v>
      </c>
      <c r="D64" s="34">
        <v>0</v>
      </c>
      <c r="E64" s="34">
        <v>0</v>
      </c>
      <c r="F64" s="45">
        <v>0.04703</v>
      </c>
    </row>
    <row r="65" spans="1:6" ht="12.75">
      <c r="A65" s="61" t="s">
        <v>23</v>
      </c>
      <c r="B65" s="127">
        <v>0</v>
      </c>
      <c r="C65" s="34">
        <v>0</v>
      </c>
      <c r="D65" s="34">
        <v>0</v>
      </c>
      <c r="E65" s="34">
        <v>0</v>
      </c>
      <c r="F65" s="45">
        <v>0</v>
      </c>
    </row>
    <row r="66" spans="1:6" ht="12.75">
      <c r="A66" s="61" t="s">
        <v>24</v>
      </c>
      <c r="B66" s="127">
        <v>0</v>
      </c>
      <c r="C66" s="34">
        <v>0</v>
      </c>
      <c r="D66" s="34">
        <v>0</v>
      </c>
      <c r="E66" s="34">
        <v>0</v>
      </c>
      <c r="F66" s="45">
        <v>0</v>
      </c>
    </row>
    <row r="67" spans="1:6" ht="12.75">
      <c r="A67" s="61" t="s">
        <v>25</v>
      </c>
      <c r="B67" s="127">
        <v>0</v>
      </c>
      <c r="C67" s="34">
        <v>0</v>
      </c>
      <c r="D67" s="34">
        <v>0</v>
      </c>
      <c r="E67" s="34">
        <v>0</v>
      </c>
      <c r="F67" s="45">
        <v>0</v>
      </c>
    </row>
    <row r="68" spans="1:6" ht="12.75">
      <c r="A68" s="61" t="s">
        <v>26</v>
      </c>
      <c r="B68" s="127">
        <v>0</v>
      </c>
      <c r="C68" s="34">
        <v>0</v>
      </c>
      <c r="D68" s="34">
        <v>0</v>
      </c>
      <c r="E68" s="34">
        <v>0</v>
      </c>
      <c r="F68" s="45">
        <v>0</v>
      </c>
    </row>
    <row r="69" spans="1:6" ht="13.5">
      <c r="A69" s="60" t="s">
        <v>0</v>
      </c>
      <c r="B69" s="158">
        <v>6.278276</v>
      </c>
      <c r="C69" s="116">
        <v>3.456036</v>
      </c>
      <c r="D69" s="116">
        <v>0.05645</v>
      </c>
      <c r="E69" s="116">
        <v>1.581145</v>
      </c>
      <c r="F69" s="117">
        <v>1.184645</v>
      </c>
    </row>
    <row r="70" spans="1:6" ht="13.5">
      <c r="A70" s="60" t="s">
        <v>34</v>
      </c>
      <c r="B70" s="158">
        <v>2.1113269999999997</v>
      </c>
      <c r="C70" s="23">
        <v>1.015132</v>
      </c>
      <c r="D70" s="23">
        <v>0</v>
      </c>
      <c r="E70" s="23">
        <v>1.061013</v>
      </c>
      <c r="F70" s="24">
        <v>0.035182000000000005</v>
      </c>
    </row>
    <row r="71" spans="1:6" ht="12.75">
      <c r="A71" s="61" t="s">
        <v>13</v>
      </c>
      <c r="B71" s="127">
        <v>2.1113269999999997</v>
      </c>
      <c r="C71" s="34">
        <v>1.015132</v>
      </c>
      <c r="D71" s="34">
        <v>0</v>
      </c>
      <c r="E71" s="34">
        <v>1.061013</v>
      </c>
      <c r="F71" s="45">
        <v>0.035182000000000005</v>
      </c>
    </row>
    <row r="72" spans="1:6" ht="12" customHeight="1" thickBot="1">
      <c r="A72" s="62" t="s">
        <v>14</v>
      </c>
      <c r="B72" s="38">
        <v>3.1369999999999996</v>
      </c>
      <c r="C72" s="53">
        <v>1.403</v>
      </c>
      <c r="D72" s="53">
        <v>0</v>
      </c>
      <c r="E72" s="53">
        <v>1.676</v>
      </c>
      <c r="F72" s="75">
        <v>0.058</v>
      </c>
    </row>
    <row r="73" spans="1:6" ht="7.5" customHeight="1" hidden="1" thickBot="1">
      <c r="A73" s="58" t="s">
        <v>33</v>
      </c>
      <c r="B73" s="41"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hidden="1" thickBot="1">
      <c r="A74" s="60" t="s">
        <v>10</v>
      </c>
      <c r="B74" s="16">
        <v>0</v>
      </c>
      <c r="C74" s="17">
        <v>0</v>
      </c>
      <c r="D74" s="17">
        <v>0</v>
      </c>
      <c r="E74" s="17">
        <v>0</v>
      </c>
      <c r="F74" s="18">
        <v>0</v>
      </c>
    </row>
    <row r="75" spans="1:6" ht="13.5" hidden="1" thickBot="1">
      <c r="A75" s="61" t="s">
        <v>4</v>
      </c>
      <c r="B75" s="127">
        <v>0</v>
      </c>
      <c r="C75" s="34"/>
      <c r="D75" s="37"/>
      <c r="E75" s="37"/>
      <c r="F75" s="44"/>
    </row>
    <row r="76" spans="1:6" ht="13.5" hidden="1" thickBot="1">
      <c r="A76" s="61" t="s">
        <v>17</v>
      </c>
      <c r="B76" s="127">
        <v>0</v>
      </c>
      <c r="C76" s="34"/>
      <c r="D76" s="37"/>
      <c r="E76" s="37"/>
      <c r="F76" s="44"/>
    </row>
    <row r="77" spans="1:6" ht="13.5" hidden="1" thickBot="1">
      <c r="A77" s="61" t="s">
        <v>5</v>
      </c>
      <c r="B77" s="127">
        <v>0</v>
      </c>
      <c r="C77" s="34"/>
      <c r="D77" s="37"/>
      <c r="E77" s="37"/>
      <c r="F77" s="44"/>
    </row>
    <row r="78" spans="1:6" ht="13.5" hidden="1" thickBot="1">
      <c r="A78" s="61" t="s">
        <v>23</v>
      </c>
      <c r="B78" s="127">
        <v>0</v>
      </c>
      <c r="C78" s="34"/>
      <c r="D78" s="34"/>
      <c r="E78" s="34"/>
      <c r="F78" s="45"/>
    </row>
    <row r="79" spans="1:6" ht="13.5" hidden="1" thickBot="1">
      <c r="A79" s="61" t="s">
        <v>24</v>
      </c>
      <c r="B79" s="127">
        <v>0</v>
      </c>
      <c r="C79" s="34"/>
      <c r="D79" s="34"/>
      <c r="E79" s="34"/>
      <c r="F79" s="45"/>
    </row>
    <row r="80" spans="1:6" ht="13.5" hidden="1" thickBot="1">
      <c r="A80" s="61" t="s">
        <v>25</v>
      </c>
      <c r="B80" s="127">
        <v>0</v>
      </c>
      <c r="C80" s="34"/>
      <c r="D80" s="34"/>
      <c r="E80" s="34"/>
      <c r="F80" s="45"/>
    </row>
    <row r="81" spans="1:6" ht="13.5" hidden="1" thickBot="1">
      <c r="A81" s="61" t="s">
        <v>26</v>
      </c>
      <c r="B81" s="127">
        <v>0</v>
      </c>
      <c r="C81" s="34"/>
      <c r="D81" s="34"/>
      <c r="E81" s="34"/>
      <c r="F81" s="45"/>
    </row>
    <row r="82" spans="1:6" ht="14.25" hidden="1" thickBot="1">
      <c r="A82" s="60" t="s">
        <v>0</v>
      </c>
      <c r="B82" s="158">
        <v>0</v>
      </c>
      <c r="C82" s="35"/>
      <c r="D82" s="36"/>
      <c r="E82" s="25"/>
      <c r="F82" s="26"/>
    </row>
    <row r="83" spans="1:6" ht="14.25" hidden="1" thickBot="1">
      <c r="A83" s="60" t="s">
        <v>12</v>
      </c>
      <c r="B83" s="158"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hidden="1" thickBot="1">
      <c r="A84" s="61" t="s">
        <v>13</v>
      </c>
      <c r="B84" s="127">
        <v>0</v>
      </c>
      <c r="C84" s="34"/>
      <c r="D84" s="37"/>
      <c r="E84" s="37"/>
      <c r="F84" s="44"/>
    </row>
    <row r="85" spans="1:6" ht="13.5" hidden="1" thickBot="1">
      <c r="A85" s="62" t="s">
        <v>14</v>
      </c>
      <c r="B85" s="38">
        <v>0</v>
      </c>
      <c r="C85" s="39"/>
      <c r="D85" s="40"/>
      <c r="E85" s="40"/>
      <c r="F85" s="47"/>
    </row>
    <row r="86" spans="1:6" ht="13.5" customHeight="1" thickBot="1">
      <c r="A86" s="58" t="s">
        <v>35</v>
      </c>
      <c r="B86" s="41">
        <v>2.841953</v>
      </c>
      <c r="C86" s="102">
        <v>2.778773</v>
      </c>
      <c r="D86" s="102">
        <v>0</v>
      </c>
      <c r="E86" s="102">
        <v>0</v>
      </c>
      <c r="F86" s="103">
        <v>0.06318</v>
      </c>
    </row>
    <row r="87" spans="1:6" ht="13.5">
      <c r="A87" s="60" t="s">
        <v>10</v>
      </c>
      <c r="B87" s="16">
        <v>0</v>
      </c>
      <c r="C87" s="17">
        <v>0</v>
      </c>
      <c r="D87" s="17">
        <v>0</v>
      </c>
      <c r="E87" s="17">
        <v>0</v>
      </c>
      <c r="F87" s="18">
        <v>0</v>
      </c>
    </row>
    <row r="88" spans="1:6" ht="12.75">
      <c r="A88" s="61" t="s">
        <v>4</v>
      </c>
      <c r="B88" s="127">
        <v>0</v>
      </c>
      <c r="C88" s="34">
        <v>0</v>
      </c>
      <c r="D88" s="34">
        <v>0</v>
      </c>
      <c r="E88" s="34">
        <v>0</v>
      </c>
      <c r="F88" s="45">
        <v>0</v>
      </c>
    </row>
    <row r="89" spans="1:6" ht="12.75">
      <c r="A89" s="61" t="s">
        <v>17</v>
      </c>
      <c r="B89" s="127">
        <v>0</v>
      </c>
      <c r="C89" s="34">
        <v>0</v>
      </c>
      <c r="D89" s="34">
        <v>0</v>
      </c>
      <c r="E89" s="34">
        <v>0</v>
      </c>
      <c r="F89" s="45">
        <v>0</v>
      </c>
    </row>
    <row r="90" spans="1:6" ht="12.75">
      <c r="A90" s="61" t="s">
        <v>5</v>
      </c>
      <c r="B90" s="127">
        <v>0</v>
      </c>
      <c r="C90" s="34">
        <v>0</v>
      </c>
      <c r="D90" s="34">
        <v>0</v>
      </c>
      <c r="E90" s="34">
        <v>0</v>
      </c>
      <c r="F90" s="45">
        <v>0</v>
      </c>
    </row>
    <row r="91" spans="1:6" ht="12.75">
      <c r="A91" s="61" t="s">
        <v>23</v>
      </c>
      <c r="B91" s="127">
        <v>0</v>
      </c>
      <c r="C91" s="34">
        <v>0</v>
      </c>
      <c r="D91" s="34">
        <v>0</v>
      </c>
      <c r="E91" s="34">
        <v>0</v>
      </c>
      <c r="F91" s="45">
        <v>0</v>
      </c>
    </row>
    <row r="92" spans="1:6" ht="12.75">
      <c r="A92" s="61" t="s">
        <v>24</v>
      </c>
      <c r="B92" s="127">
        <v>0</v>
      </c>
      <c r="C92" s="34">
        <v>0</v>
      </c>
      <c r="D92" s="34">
        <v>0</v>
      </c>
      <c r="E92" s="34">
        <v>0</v>
      </c>
      <c r="F92" s="45">
        <v>0</v>
      </c>
    </row>
    <row r="93" spans="1:6" ht="12.75">
      <c r="A93" s="61" t="s">
        <v>25</v>
      </c>
      <c r="B93" s="127">
        <v>0</v>
      </c>
      <c r="C93" s="34">
        <v>0</v>
      </c>
      <c r="D93" s="34">
        <v>0</v>
      </c>
      <c r="E93" s="34">
        <v>0</v>
      </c>
      <c r="F93" s="45">
        <v>0</v>
      </c>
    </row>
    <row r="94" spans="1:6" ht="12.75">
      <c r="A94" s="61" t="s">
        <v>26</v>
      </c>
      <c r="B94" s="127">
        <v>0</v>
      </c>
      <c r="C94" s="34">
        <v>0</v>
      </c>
      <c r="D94" s="34">
        <v>0</v>
      </c>
      <c r="E94" s="34">
        <v>0</v>
      </c>
      <c r="F94" s="45">
        <v>0</v>
      </c>
    </row>
    <row r="95" spans="1:6" ht="13.5">
      <c r="A95" s="60" t="s">
        <v>0</v>
      </c>
      <c r="B95" s="158">
        <v>0.73431</v>
      </c>
      <c r="C95" s="116">
        <v>0.67113</v>
      </c>
      <c r="D95" s="116">
        <v>0</v>
      </c>
      <c r="E95" s="116">
        <v>0</v>
      </c>
      <c r="F95" s="117">
        <v>0.06318</v>
      </c>
    </row>
    <row r="96" spans="1:6" ht="13.5">
      <c r="A96" s="60" t="s">
        <v>12</v>
      </c>
      <c r="B96" s="158">
        <v>2.107643</v>
      </c>
      <c r="C96" s="23">
        <v>2.107643</v>
      </c>
      <c r="D96" s="23">
        <v>0</v>
      </c>
      <c r="E96" s="23">
        <v>0</v>
      </c>
      <c r="F96" s="24">
        <v>0</v>
      </c>
    </row>
    <row r="97" spans="1:6" ht="12.75">
      <c r="A97" s="61" t="s">
        <v>13</v>
      </c>
      <c r="B97" s="127">
        <v>2.107643</v>
      </c>
      <c r="C97" s="34">
        <v>2.107643</v>
      </c>
      <c r="D97" s="34">
        <v>0</v>
      </c>
      <c r="E97" s="34">
        <v>0</v>
      </c>
      <c r="F97" s="45">
        <v>0</v>
      </c>
    </row>
    <row r="98" spans="1:6" ht="13.5" thickBot="1">
      <c r="A98" s="62" t="s">
        <v>14</v>
      </c>
      <c r="B98" s="38">
        <v>1.32</v>
      </c>
      <c r="C98" s="53">
        <v>1.32</v>
      </c>
      <c r="D98" s="53">
        <v>0</v>
      </c>
      <c r="E98" s="53">
        <v>0</v>
      </c>
      <c r="F98" s="75">
        <v>0</v>
      </c>
    </row>
    <row r="99" spans="1:6" ht="13.5" thickBot="1">
      <c r="A99" s="58" t="s">
        <v>18</v>
      </c>
      <c r="B99" s="41">
        <v>5.585559999999999</v>
      </c>
      <c r="C99" s="102">
        <v>0.6656299999999999</v>
      </c>
      <c r="D99" s="102">
        <v>0</v>
      </c>
      <c r="E99" s="102">
        <v>1.9951860000000001</v>
      </c>
      <c r="F99" s="103">
        <v>2.9247439999999996</v>
      </c>
    </row>
    <row r="100" spans="1:6" ht="13.5">
      <c r="A100" s="60" t="s">
        <v>10</v>
      </c>
      <c r="B100" s="16">
        <v>2.186091</v>
      </c>
      <c r="C100" s="17">
        <v>0.063961</v>
      </c>
      <c r="D100" s="17">
        <v>0</v>
      </c>
      <c r="E100" s="17">
        <v>0.13335</v>
      </c>
      <c r="F100" s="18">
        <v>1.9887799999999998</v>
      </c>
    </row>
    <row r="101" spans="1:6" ht="12.75">
      <c r="A101" s="61" t="s">
        <v>4</v>
      </c>
      <c r="B101" s="127">
        <v>1.4546599999999998</v>
      </c>
      <c r="C101" s="34">
        <v>0</v>
      </c>
      <c r="D101" s="34">
        <v>0</v>
      </c>
      <c r="E101" s="34">
        <v>0.015502</v>
      </c>
      <c r="F101" s="45">
        <v>1.439158</v>
      </c>
    </row>
    <row r="102" spans="1:6" ht="12.75">
      <c r="A102" s="61" t="s">
        <v>17</v>
      </c>
      <c r="B102" s="127">
        <v>0</v>
      </c>
      <c r="C102" s="34">
        <v>0</v>
      </c>
      <c r="D102" s="34">
        <v>0</v>
      </c>
      <c r="E102" s="34">
        <v>0</v>
      </c>
      <c r="F102" s="45">
        <v>0</v>
      </c>
    </row>
    <row r="103" spans="1:6" ht="12.75">
      <c r="A103" s="61" t="s">
        <v>5</v>
      </c>
      <c r="B103" s="127">
        <v>0.5445639999999999</v>
      </c>
      <c r="C103" s="34">
        <v>0</v>
      </c>
      <c r="D103" s="34">
        <v>0</v>
      </c>
      <c r="E103" s="34">
        <v>0.004886</v>
      </c>
      <c r="F103" s="45">
        <v>0.539678</v>
      </c>
    </row>
    <row r="104" spans="1:6" ht="12.75">
      <c r="A104" s="61" t="s">
        <v>23</v>
      </c>
      <c r="B104" s="127">
        <v>0</v>
      </c>
      <c r="C104" s="34">
        <v>0</v>
      </c>
      <c r="D104" s="34">
        <v>0</v>
      </c>
      <c r="E104" s="34">
        <v>0</v>
      </c>
      <c r="F104" s="45">
        <v>0</v>
      </c>
    </row>
    <row r="105" spans="1:6" ht="12.75">
      <c r="A105" s="61" t="s">
        <v>24</v>
      </c>
      <c r="B105" s="127">
        <v>0.009944000000000001</v>
      </c>
      <c r="C105" s="34">
        <v>0</v>
      </c>
      <c r="D105" s="34">
        <v>0</v>
      </c>
      <c r="E105" s="34">
        <v>0</v>
      </c>
      <c r="F105" s="45">
        <v>0.009944000000000001</v>
      </c>
    </row>
    <row r="106" spans="1:6" ht="12.75">
      <c r="A106" s="61" t="s">
        <v>25</v>
      </c>
      <c r="B106" s="127">
        <v>0.176923</v>
      </c>
      <c r="C106" s="34">
        <v>0.063961</v>
      </c>
      <c r="D106" s="34">
        <v>0</v>
      </c>
      <c r="E106" s="34">
        <v>0.112962</v>
      </c>
      <c r="F106" s="45">
        <v>0</v>
      </c>
    </row>
    <row r="107" spans="1:6" ht="12.75">
      <c r="A107" s="61" t="s">
        <v>26</v>
      </c>
      <c r="B107" s="127">
        <v>0</v>
      </c>
      <c r="C107" s="34">
        <v>0</v>
      </c>
      <c r="D107" s="34">
        <v>0</v>
      </c>
      <c r="E107" s="34">
        <v>0</v>
      </c>
      <c r="F107" s="45">
        <v>0</v>
      </c>
    </row>
    <row r="108" spans="1:6" ht="13.5">
      <c r="A108" s="60" t="s">
        <v>0</v>
      </c>
      <c r="B108" s="158">
        <v>2.840342</v>
      </c>
      <c r="C108" s="116">
        <v>0.433469</v>
      </c>
      <c r="D108" s="116">
        <v>0</v>
      </c>
      <c r="E108" s="116">
        <v>1.58698</v>
      </c>
      <c r="F108" s="117">
        <v>0.819893</v>
      </c>
    </row>
    <row r="109" spans="1:6" ht="13.5">
      <c r="A109" s="60" t="s">
        <v>12</v>
      </c>
      <c r="B109" s="158">
        <v>0.559127</v>
      </c>
      <c r="C109" s="119">
        <v>0.1682</v>
      </c>
      <c r="D109" s="25">
        <v>0</v>
      </c>
      <c r="E109" s="36">
        <v>0.274856</v>
      </c>
      <c r="F109" s="46">
        <v>0.116071</v>
      </c>
    </row>
    <row r="110" spans="1:6" ht="12.75">
      <c r="A110" s="61" t="s">
        <v>13</v>
      </c>
      <c r="B110" s="127">
        <v>0.559127</v>
      </c>
      <c r="C110" s="34">
        <v>0.1682</v>
      </c>
      <c r="D110" s="34">
        <v>0</v>
      </c>
      <c r="E110" s="34">
        <v>0.274856</v>
      </c>
      <c r="F110" s="45">
        <v>0.116071</v>
      </c>
    </row>
    <row r="111" spans="1:6" ht="13.5" thickBot="1">
      <c r="A111" s="62" t="s">
        <v>14</v>
      </c>
      <c r="B111" s="38">
        <v>1.032</v>
      </c>
      <c r="C111" s="53">
        <v>0.456</v>
      </c>
      <c r="D111" s="53">
        <v>0</v>
      </c>
      <c r="E111" s="53">
        <v>0.394</v>
      </c>
      <c r="F111" s="75">
        <v>0.182</v>
      </c>
    </row>
    <row r="112" spans="1:6" ht="13.5" thickBot="1">
      <c r="A112" s="58" t="s">
        <v>28</v>
      </c>
      <c r="B112" s="41">
        <v>4.1955670000000005</v>
      </c>
      <c r="C112" s="102">
        <v>1.934224</v>
      </c>
      <c r="D112" s="102">
        <v>0</v>
      </c>
      <c r="E112" s="102">
        <v>1.636835</v>
      </c>
      <c r="F112" s="103">
        <v>0.6245080000000001</v>
      </c>
    </row>
    <row r="113" spans="1:6" ht="13.5">
      <c r="A113" s="60" t="s">
        <v>10</v>
      </c>
      <c r="B113" s="16">
        <v>0.688023</v>
      </c>
      <c r="C113" s="17">
        <v>0.0020559999999999997</v>
      </c>
      <c r="D113" s="17">
        <v>0</v>
      </c>
      <c r="E113" s="17">
        <v>0.10914599999999999</v>
      </c>
      <c r="F113" s="18">
        <v>0.576821</v>
      </c>
    </row>
    <row r="114" spans="1:6" ht="12.75">
      <c r="A114" s="61" t="s">
        <v>4</v>
      </c>
      <c r="B114" s="127">
        <v>0.566018</v>
      </c>
      <c r="C114" s="34">
        <v>0.0001</v>
      </c>
      <c r="D114" s="34">
        <v>0</v>
      </c>
      <c r="E114" s="34">
        <v>0.055765999999999996</v>
      </c>
      <c r="F114" s="45">
        <v>0.510152</v>
      </c>
    </row>
    <row r="115" spans="1:6" ht="12.75">
      <c r="A115" s="61" t="s">
        <v>17</v>
      </c>
      <c r="B115" s="127">
        <v>0.06666899999999999</v>
      </c>
      <c r="C115" s="34">
        <v>0</v>
      </c>
      <c r="D115" s="34">
        <v>0</v>
      </c>
      <c r="E115" s="34">
        <v>0</v>
      </c>
      <c r="F115" s="45">
        <v>0.06666899999999999</v>
      </c>
    </row>
    <row r="116" spans="1:6" ht="12.75">
      <c r="A116" s="61" t="s">
        <v>5</v>
      </c>
      <c r="B116" s="127">
        <v>0.053380000000000004</v>
      </c>
      <c r="C116" s="34">
        <v>0</v>
      </c>
      <c r="D116" s="34">
        <v>0</v>
      </c>
      <c r="E116" s="34">
        <v>0.053380000000000004</v>
      </c>
      <c r="F116" s="45">
        <v>0</v>
      </c>
    </row>
    <row r="117" spans="1:6" ht="12.75">
      <c r="A117" s="61" t="s">
        <v>23</v>
      </c>
      <c r="B117" s="127">
        <v>0</v>
      </c>
      <c r="C117" s="34">
        <v>0</v>
      </c>
      <c r="D117" s="34">
        <v>0</v>
      </c>
      <c r="E117" s="34">
        <v>0</v>
      </c>
      <c r="F117" s="45">
        <v>0</v>
      </c>
    </row>
    <row r="118" spans="1:6" ht="12.75">
      <c r="A118" s="61" t="s">
        <v>24</v>
      </c>
      <c r="B118" s="127">
        <v>0</v>
      </c>
      <c r="C118" s="34">
        <v>0</v>
      </c>
      <c r="D118" s="34">
        <v>0</v>
      </c>
      <c r="E118" s="34">
        <v>0</v>
      </c>
      <c r="F118" s="45">
        <v>0</v>
      </c>
    </row>
    <row r="119" spans="1:6" ht="12.75">
      <c r="A119" s="61" t="s">
        <v>25</v>
      </c>
      <c r="B119" s="127">
        <v>0</v>
      </c>
      <c r="C119" s="34">
        <v>0</v>
      </c>
      <c r="D119" s="34">
        <v>0</v>
      </c>
      <c r="E119" s="34">
        <v>0</v>
      </c>
      <c r="F119" s="45">
        <v>0</v>
      </c>
    </row>
    <row r="120" spans="1:6" ht="12.75">
      <c r="A120" s="61" t="s">
        <v>26</v>
      </c>
      <c r="B120" s="127">
        <v>0.001956</v>
      </c>
      <c r="C120" s="34">
        <v>0.001956</v>
      </c>
      <c r="D120" s="34">
        <v>0</v>
      </c>
      <c r="E120" s="34">
        <v>0</v>
      </c>
      <c r="F120" s="45">
        <v>0</v>
      </c>
    </row>
    <row r="121" spans="1:6" ht="13.5">
      <c r="A121" s="60" t="s">
        <v>0</v>
      </c>
      <c r="B121" s="158">
        <v>3.241827</v>
      </c>
      <c r="C121" s="116">
        <v>1.9321679999999999</v>
      </c>
      <c r="D121" s="116">
        <v>0</v>
      </c>
      <c r="E121" s="116">
        <v>1.270972</v>
      </c>
      <c r="F121" s="117">
        <v>0.038687</v>
      </c>
    </row>
    <row r="122" spans="1:6" ht="13.5">
      <c r="A122" s="60" t="s">
        <v>12</v>
      </c>
      <c r="B122" s="158">
        <v>0.265717</v>
      </c>
      <c r="C122" s="119">
        <v>0</v>
      </c>
      <c r="D122" s="25">
        <v>0</v>
      </c>
      <c r="E122" s="36">
        <v>0.256717</v>
      </c>
      <c r="F122" s="46">
        <v>0.009</v>
      </c>
    </row>
    <row r="123" spans="1:6" ht="12.75">
      <c r="A123" s="61" t="s">
        <v>13</v>
      </c>
      <c r="B123" s="127">
        <v>0.265717</v>
      </c>
      <c r="C123" s="34">
        <v>0</v>
      </c>
      <c r="D123" s="34">
        <v>0</v>
      </c>
      <c r="E123" s="34">
        <v>0.256717</v>
      </c>
      <c r="F123" s="45">
        <v>0.009</v>
      </c>
    </row>
    <row r="124" spans="1:6" ht="13.5" thickBot="1">
      <c r="A124" s="62" t="s">
        <v>14</v>
      </c>
      <c r="B124" s="38">
        <v>0.5670000000000001</v>
      </c>
      <c r="C124" s="56">
        <v>0</v>
      </c>
      <c r="D124" s="56">
        <v>0</v>
      </c>
      <c r="E124" s="56">
        <v>0.553</v>
      </c>
      <c r="F124" s="120">
        <v>0.014</v>
      </c>
    </row>
    <row r="125" spans="1:6" ht="13.5" thickBot="1">
      <c r="A125" s="58" t="s">
        <v>19</v>
      </c>
      <c r="B125" s="41">
        <v>4.56074</v>
      </c>
      <c r="C125" s="102">
        <v>1.2633679999999998</v>
      </c>
      <c r="D125" s="102">
        <v>0</v>
      </c>
      <c r="E125" s="102">
        <v>2.486596</v>
      </c>
      <c r="F125" s="103">
        <v>0.8107759999999999</v>
      </c>
    </row>
    <row r="126" spans="1:6" ht="13.5">
      <c r="A126" s="60" t="s">
        <v>10</v>
      </c>
      <c r="B126" s="16">
        <v>0.573757</v>
      </c>
      <c r="C126" s="17">
        <v>0</v>
      </c>
      <c r="D126" s="17">
        <v>0</v>
      </c>
      <c r="E126" s="17">
        <v>0.132471</v>
      </c>
      <c r="F126" s="18">
        <v>0.44128599999999996</v>
      </c>
    </row>
    <row r="127" spans="1:6" ht="12.75">
      <c r="A127" s="61" t="s">
        <v>4</v>
      </c>
      <c r="B127" s="127">
        <v>0.173018</v>
      </c>
      <c r="C127" s="34">
        <v>0</v>
      </c>
      <c r="D127" s="34">
        <v>0</v>
      </c>
      <c r="E127" s="34">
        <v>0.05779</v>
      </c>
      <c r="F127" s="45">
        <v>0.115228</v>
      </c>
    </row>
    <row r="128" spans="1:6" ht="12.75">
      <c r="A128" s="61" t="s">
        <v>17</v>
      </c>
      <c r="B128" s="127">
        <v>0.058987</v>
      </c>
      <c r="C128" s="34">
        <v>0</v>
      </c>
      <c r="D128" s="34">
        <v>0</v>
      </c>
      <c r="E128" s="34">
        <v>0.043807</v>
      </c>
      <c r="F128" s="45">
        <v>0.015179999999999999</v>
      </c>
    </row>
    <row r="129" spans="1:6" ht="12.75">
      <c r="A129" s="61" t="s">
        <v>5</v>
      </c>
      <c r="B129" s="127">
        <v>0.338646</v>
      </c>
      <c r="C129" s="34">
        <v>0</v>
      </c>
      <c r="D129" s="34">
        <v>0</v>
      </c>
      <c r="E129" s="34">
        <v>0.027768</v>
      </c>
      <c r="F129" s="45">
        <v>0.310878</v>
      </c>
    </row>
    <row r="130" spans="1:6" ht="12.75">
      <c r="A130" s="61" t="s">
        <v>23</v>
      </c>
      <c r="B130" s="127">
        <v>0</v>
      </c>
      <c r="C130" s="34">
        <v>0</v>
      </c>
      <c r="D130" s="34">
        <v>0</v>
      </c>
      <c r="E130" s="34">
        <v>0</v>
      </c>
      <c r="F130" s="45">
        <v>0</v>
      </c>
    </row>
    <row r="131" spans="1:6" ht="12.75">
      <c r="A131" s="61" t="s">
        <v>24</v>
      </c>
      <c r="B131" s="127">
        <v>0.00106</v>
      </c>
      <c r="C131" s="34">
        <v>0</v>
      </c>
      <c r="D131" s="34">
        <v>0</v>
      </c>
      <c r="E131" s="34">
        <v>0.00106</v>
      </c>
      <c r="F131" s="45">
        <v>0</v>
      </c>
    </row>
    <row r="132" spans="1:6" ht="12.75">
      <c r="A132" s="61" t="s">
        <v>25</v>
      </c>
      <c r="B132" s="127">
        <v>0</v>
      </c>
      <c r="C132" s="34">
        <v>0</v>
      </c>
      <c r="D132" s="34">
        <v>0</v>
      </c>
      <c r="E132" s="34">
        <v>0</v>
      </c>
      <c r="F132" s="45">
        <v>0</v>
      </c>
    </row>
    <row r="133" spans="1:6" ht="12.75">
      <c r="A133" s="61" t="s">
        <v>26</v>
      </c>
      <c r="B133" s="127">
        <v>0.0020459999999999996</v>
      </c>
      <c r="C133" s="34">
        <v>0</v>
      </c>
      <c r="D133" s="34">
        <v>0</v>
      </c>
      <c r="E133" s="34">
        <v>0.0020459999999999996</v>
      </c>
      <c r="F133" s="45">
        <v>0</v>
      </c>
    </row>
    <row r="134" spans="1:6" ht="13.5">
      <c r="A134" s="60" t="s">
        <v>0</v>
      </c>
      <c r="B134" s="158">
        <v>2.443171</v>
      </c>
      <c r="C134" s="116">
        <v>1.1165509999999998</v>
      </c>
      <c r="D134" s="116">
        <v>0</v>
      </c>
      <c r="E134" s="116">
        <v>1.039371</v>
      </c>
      <c r="F134" s="117">
        <v>0.28724900000000003</v>
      </c>
    </row>
    <row r="135" spans="1:6" ht="13.5">
      <c r="A135" s="60" t="s">
        <v>12</v>
      </c>
      <c r="B135" s="158">
        <v>1.543812</v>
      </c>
      <c r="C135" s="119">
        <v>0.146817</v>
      </c>
      <c r="D135" s="25">
        <v>0</v>
      </c>
      <c r="E135" s="36">
        <v>1.314754</v>
      </c>
      <c r="F135" s="46">
        <v>0.082241</v>
      </c>
    </row>
    <row r="136" spans="1:6" ht="12.75">
      <c r="A136" s="61" t="s">
        <v>13</v>
      </c>
      <c r="B136" s="127">
        <v>1.543812</v>
      </c>
      <c r="C136" s="34">
        <v>0.146817</v>
      </c>
      <c r="D136" s="34">
        <v>0</v>
      </c>
      <c r="E136" s="34">
        <v>1.314754</v>
      </c>
      <c r="F136" s="45">
        <v>0.082241</v>
      </c>
    </row>
    <row r="137" spans="1:6" ht="13.5" thickBot="1">
      <c r="A137" s="62" t="s">
        <v>14</v>
      </c>
      <c r="B137" s="38">
        <v>2.585</v>
      </c>
      <c r="C137" s="53">
        <v>0.326</v>
      </c>
      <c r="D137" s="53">
        <v>0</v>
      </c>
      <c r="E137" s="53">
        <v>2.259</v>
      </c>
      <c r="F137" s="75">
        <v>0</v>
      </c>
    </row>
    <row r="138" spans="1:6" ht="13.5" thickBot="1">
      <c r="A138" s="58" t="s">
        <v>20</v>
      </c>
      <c r="B138" s="41">
        <v>0.6554040000000001</v>
      </c>
      <c r="C138" s="102">
        <v>0</v>
      </c>
      <c r="D138" s="102">
        <v>0</v>
      </c>
      <c r="E138" s="102">
        <v>0.24571300000000001</v>
      </c>
      <c r="F138" s="103">
        <v>0.409691</v>
      </c>
    </row>
    <row r="139" spans="1:6" ht="13.5">
      <c r="A139" s="60" t="s">
        <v>10</v>
      </c>
      <c r="B139" s="16">
        <v>0.287216</v>
      </c>
      <c r="C139" s="17">
        <v>0</v>
      </c>
      <c r="D139" s="17">
        <v>0</v>
      </c>
      <c r="E139" s="17">
        <v>0.011363</v>
      </c>
      <c r="F139" s="18">
        <v>0.275853</v>
      </c>
    </row>
    <row r="140" spans="1:6" ht="12.75">
      <c r="A140" s="61" t="s">
        <v>4</v>
      </c>
      <c r="B140" s="127">
        <v>0.22606</v>
      </c>
      <c r="C140" s="34">
        <v>0</v>
      </c>
      <c r="D140" s="34">
        <v>0</v>
      </c>
      <c r="E140" s="34">
        <v>0.011363</v>
      </c>
      <c r="F140" s="45">
        <v>0.214697</v>
      </c>
    </row>
    <row r="141" spans="1:6" ht="12.75">
      <c r="A141" s="61" t="s">
        <v>17</v>
      </c>
      <c r="B141" s="127">
        <v>0</v>
      </c>
      <c r="C141" s="34">
        <v>0</v>
      </c>
      <c r="D141" s="34">
        <v>0</v>
      </c>
      <c r="E141" s="34">
        <v>0</v>
      </c>
      <c r="F141" s="45">
        <v>0</v>
      </c>
    </row>
    <row r="142" spans="1:6" ht="12.75">
      <c r="A142" s="61" t="s">
        <v>5</v>
      </c>
      <c r="B142" s="127">
        <v>0.061156</v>
      </c>
      <c r="C142" s="34">
        <v>0</v>
      </c>
      <c r="D142" s="34">
        <v>0</v>
      </c>
      <c r="E142" s="34">
        <v>0</v>
      </c>
      <c r="F142" s="45">
        <v>0.061156</v>
      </c>
    </row>
    <row r="143" spans="1:6" ht="12.75">
      <c r="A143" s="61" t="s">
        <v>23</v>
      </c>
      <c r="B143" s="127">
        <v>0</v>
      </c>
      <c r="C143" s="34">
        <v>0</v>
      </c>
      <c r="D143" s="34">
        <v>0</v>
      </c>
      <c r="E143" s="34">
        <v>0</v>
      </c>
      <c r="F143" s="45">
        <v>0</v>
      </c>
    </row>
    <row r="144" spans="1:6" ht="12.75">
      <c r="A144" s="61" t="s">
        <v>24</v>
      </c>
      <c r="B144" s="127">
        <v>0</v>
      </c>
      <c r="C144" s="34">
        <v>0</v>
      </c>
      <c r="D144" s="34">
        <v>0</v>
      </c>
      <c r="E144" s="34">
        <v>0</v>
      </c>
      <c r="F144" s="45">
        <v>0</v>
      </c>
    </row>
    <row r="145" spans="1:6" ht="12.75">
      <c r="A145" s="61" t="s">
        <v>25</v>
      </c>
      <c r="B145" s="127">
        <v>0</v>
      </c>
      <c r="C145" s="34">
        <v>0</v>
      </c>
      <c r="D145" s="34">
        <v>0</v>
      </c>
      <c r="E145" s="34">
        <v>0</v>
      </c>
      <c r="F145" s="45">
        <v>0</v>
      </c>
    </row>
    <row r="146" spans="1:6" ht="12.75">
      <c r="A146" s="61" t="s">
        <v>26</v>
      </c>
      <c r="B146" s="127">
        <v>0</v>
      </c>
      <c r="C146" s="34">
        <v>0</v>
      </c>
      <c r="D146" s="34">
        <v>0</v>
      </c>
      <c r="E146" s="34">
        <v>0</v>
      </c>
      <c r="F146" s="45">
        <v>0</v>
      </c>
    </row>
    <row r="147" spans="1:6" ht="13.5">
      <c r="A147" s="60" t="s">
        <v>0</v>
      </c>
      <c r="B147" s="22">
        <v>0.352858</v>
      </c>
      <c r="C147" s="116">
        <v>0</v>
      </c>
      <c r="D147" s="116">
        <v>0</v>
      </c>
      <c r="E147" s="116">
        <v>0.22084600000000001</v>
      </c>
      <c r="F147" s="117">
        <v>0.132012</v>
      </c>
    </row>
    <row r="148" spans="1:6" ht="13.5">
      <c r="A148" s="60" t="s">
        <v>12</v>
      </c>
      <c r="B148" s="158">
        <v>0.01533</v>
      </c>
      <c r="C148" s="119">
        <v>0</v>
      </c>
      <c r="D148" s="25">
        <v>0</v>
      </c>
      <c r="E148" s="36">
        <v>0.013504</v>
      </c>
      <c r="F148" s="46">
        <v>0.0018260000000000001</v>
      </c>
    </row>
    <row r="149" spans="1:6" ht="12.75">
      <c r="A149" s="61" t="s">
        <v>13</v>
      </c>
      <c r="B149" s="127">
        <v>0.01533</v>
      </c>
      <c r="C149" s="34">
        <v>0</v>
      </c>
      <c r="D149" s="34">
        <v>0</v>
      </c>
      <c r="E149" s="34">
        <v>0.013504</v>
      </c>
      <c r="F149" s="45">
        <v>0.0018260000000000001</v>
      </c>
    </row>
    <row r="150" spans="1:6" ht="13.5" thickBot="1">
      <c r="A150" s="62" t="s">
        <v>14</v>
      </c>
      <c r="B150" s="38">
        <v>0.024999999999999998</v>
      </c>
      <c r="C150" s="53">
        <v>0</v>
      </c>
      <c r="D150" s="53">
        <v>0</v>
      </c>
      <c r="E150" s="53">
        <v>0.022</v>
      </c>
      <c r="F150" s="75">
        <v>0.003</v>
      </c>
    </row>
    <row r="151" spans="1:6" ht="13.5" thickBot="1">
      <c r="A151" s="58" t="s">
        <v>21</v>
      </c>
      <c r="B151" s="41">
        <v>2.432142</v>
      </c>
      <c r="C151" s="102">
        <v>0</v>
      </c>
      <c r="D151" s="102">
        <v>0</v>
      </c>
      <c r="E151" s="102">
        <v>1.2585389999999999</v>
      </c>
      <c r="F151" s="103">
        <v>1.173603</v>
      </c>
    </row>
    <row r="152" spans="1:6" ht="13.5">
      <c r="A152" s="60" t="s">
        <v>10</v>
      </c>
      <c r="B152" s="16">
        <v>1.342661</v>
      </c>
      <c r="C152" s="17">
        <v>0</v>
      </c>
      <c r="D152" s="17">
        <v>0</v>
      </c>
      <c r="E152" s="17">
        <v>0.49410299999999996</v>
      </c>
      <c r="F152" s="18">
        <v>0.848558</v>
      </c>
    </row>
    <row r="153" spans="1:6" ht="12.75">
      <c r="A153" s="61" t="s">
        <v>4</v>
      </c>
      <c r="B153" s="105">
        <v>0.788495</v>
      </c>
      <c r="C153" s="34">
        <v>0</v>
      </c>
      <c r="D153" s="34">
        <v>0</v>
      </c>
      <c r="E153" s="34">
        <v>0.18609</v>
      </c>
      <c r="F153" s="45">
        <v>0.602405</v>
      </c>
    </row>
    <row r="154" spans="1:6" ht="12.75">
      <c r="A154" s="61" t="s">
        <v>17</v>
      </c>
      <c r="B154" s="105">
        <v>0.37530399999999997</v>
      </c>
      <c r="C154" s="34">
        <v>0</v>
      </c>
      <c r="D154" s="34">
        <v>0</v>
      </c>
      <c r="E154" s="34">
        <v>0.306013</v>
      </c>
      <c r="F154" s="45">
        <v>0.06929099999999999</v>
      </c>
    </row>
    <row r="155" spans="1:6" ht="12.75">
      <c r="A155" s="61" t="s">
        <v>5</v>
      </c>
      <c r="B155" s="105">
        <v>0.173608</v>
      </c>
      <c r="C155" s="34">
        <v>0</v>
      </c>
      <c r="D155" s="34">
        <v>0</v>
      </c>
      <c r="E155" s="34">
        <v>0</v>
      </c>
      <c r="F155" s="45">
        <v>0.173608</v>
      </c>
    </row>
    <row r="156" spans="1:6" ht="12.75">
      <c r="A156" s="61" t="s">
        <v>23</v>
      </c>
      <c r="B156" s="105">
        <v>0</v>
      </c>
      <c r="C156" s="34">
        <v>0</v>
      </c>
      <c r="D156" s="34">
        <v>0</v>
      </c>
      <c r="E156" s="34">
        <v>0</v>
      </c>
      <c r="F156" s="45">
        <v>0</v>
      </c>
    </row>
    <row r="157" spans="1:6" ht="12.75">
      <c r="A157" s="61" t="s">
        <v>24</v>
      </c>
      <c r="B157" s="105">
        <v>0.003013</v>
      </c>
      <c r="C157" s="34">
        <v>0</v>
      </c>
      <c r="D157" s="34">
        <v>0</v>
      </c>
      <c r="E157" s="34">
        <v>0</v>
      </c>
      <c r="F157" s="45">
        <v>0.003013</v>
      </c>
    </row>
    <row r="158" spans="1:6" ht="12.75">
      <c r="A158" s="61" t="s">
        <v>25</v>
      </c>
      <c r="B158" s="105">
        <v>0</v>
      </c>
      <c r="C158" s="34">
        <v>0</v>
      </c>
      <c r="D158" s="34">
        <v>0</v>
      </c>
      <c r="E158" s="34">
        <v>0</v>
      </c>
      <c r="F158" s="45">
        <v>0</v>
      </c>
    </row>
    <row r="159" spans="1:6" ht="12.75">
      <c r="A159" s="61" t="s">
        <v>26</v>
      </c>
      <c r="B159" s="105">
        <v>0.002241</v>
      </c>
      <c r="C159" s="34">
        <v>0</v>
      </c>
      <c r="D159" s="34">
        <v>0</v>
      </c>
      <c r="E159" s="34">
        <v>0.002</v>
      </c>
      <c r="F159" s="45">
        <v>0.000241</v>
      </c>
    </row>
    <row r="160" spans="1:6" ht="13.5">
      <c r="A160" s="60" t="s">
        <v>0</v>
      </c>
      <c r="B160" s="104">
        <v>0.712041</v>
      </c>
      <c r="C160" s="116">
        <v>0</v>
      </c>
      <c r="D160" s="116">
        <v>0</v>
      </c>
      <c r="E160" s="116">
        <v>0.457894</v>
      </c>
      <c r="F160" s="117">
        <v>0.254147</v>
      </c>
    </row>
    <row r="161" spans="1:6" ht="13.5">
      <c r="A161" s="60" t="s">
        <v>12</v>
      </c>
      <c r="B161" s="104">
        <v>0.37744</v>
      </c>
      <c r="C161" s="119">
        <v>0</v>
      </c>
      <c r="D161" s="25">
        <v>0</v>
      </c>
      <c r="E161" s="36">
        <v>0.306542</v>
      </c>
      <c r="F161" s="46">
        <v>0.070898</v>
      </c>
    </row>
    <row r="162" spans="1:6" ht="12.75">
      <c r="A162" s="61" t="s">
        <v>13</v>
      </c>
      <c r="B162" s="105">
        <v>0.37744</v>
      </c>
      <c r="C162" s="34">
        <v>0</v>
      </c>
      <c r="D162" s="34">
        <v>0</v>
      </c>
      <c r="E162" s="34">
        <v>0.306542</v>
      </c>
      <c r="F162" s="45">
        <v>0.070898</v>
      </c>
    </row>
    <row r="163" spans="1:6" ht="13.5" thickBot="1">
      <c r="A163" s="62" t="s">
        <v>14</v>
      </c>
      <c r="B163" s="114">
        <v>0.542</v>
      </c>
      <c r="C163" s="53">
        <v>0</v>
      </c>
      <c r="D163" s="53">
        <v>0</v>
      </c>
      <c r="E163" s="53">
        <v>0.44</v>
      </c>
      <c r="F163" s="75">
        <v>0.102</v>
      </c>
    </row>
    <row r="164" spans="1:6" ht="13.5" thickBot="1">
      <c r="A164" s="58" t="s">
        <v>22</v>
      </c>
      <c r="B164" s="41">
        <v>2.643687</v>
      </c>
      <c r="C164" s="102">
        <v>0</v>
      </c>
      <c r="D164" s="102">
        <v>0</v>
      </c>
      <c r="E164" s="102">
        <v>1.81843</v>
      </c>
      <c r="F164" s="103">
        <v>0.825257</v>
      </c>
    </row>
    <row r="165" spans="1:6" ht="13.5">
      <c r="A165" s="60" t="s">
        <v>10</v>
      </c>
      <c r="B165" s="16">
        <v>1.479071</v>
      </c>
      <c r="C165" s="17">
        <v>0</v>
      </c>
      <c r="D165" s="17">
        <v>0</v>
      </c>
      <c r="E165" s="17">
        <v>0.824731</v>
      </c>
      <c r="F165" s="18">
        <v>0.65434</v>
      </c>
    </row>
    <row r="166" spans="1:6" ht="13.5">
      <c r="A166" s="60" t="s">
        <v>4</v>
      </c>
      <c r="B166" s="127">
        <v>1.0582500000000001</v>
      </c>
      <c r="C166" s="34">
        <v>0</v>
      </c>
      <c r="D166" s="34">
        <v>0</v>
      </c>
      <c r="E166" s="34">
        <v>0.585817</v>
      </c>
      <c r="F166" s="45">
        <v>0.472433</v>
      </c>
    </row>
    <row r="167" spans="1:6" ht="13.5">
      <c r="A167" s="60" t="s">
        <v>17</v>
      </c>
      <c r="B167" s="127">
        <v>0.344492</v>
      </c>
      <c r="C167" s="34">
        <v>0</v>
      </c>
      <c r="D167" s="34">
        <v>0</v>
      </c>
      <c r="E167" s="34">
        <v>0.216131</v>
      </c>
      <c r="F167" s="45">
        <v>0.128361</v>
      </c>
    </row>
    <row r="168" spans="1:6" ht="13.5">
      <c r="A168" s="60" t="s">
        <v>5</v>
      </c>
      <c r="B168" s="127">
        <v>0.063298</v>
      </c>
      <c r="C168" s="34">
        <v>0</v>
      </c>
      <c r="D168" s="34">
        <v>0</v>
      </c>
      <c r="E168" s="34">
        <v>0.009752</v>
      </c>
      <c r="F168" s="45">
        <v>0.053545999999999996</v>
      </c>
    </row>
    <row r="169" spans="1:6" ht="12.75">
      <c r="A169" s="61" t="s">
        <v>23</v>
      </c>
      <c r="B169" s="127">
        <v>0</v>
      </c>
      <c r="C169" s="34">
        <v>0</v>
      </c>
      <c r="D169" s="34">
        <v>0</v>
      </c>
      <c r="E169" s="34">
        <v>0</v>
      </c>
      <c r="F169" s="45">
        <v>0</v>
      </c>
    </row>
    <row r="170" spans="1:6" ht="12.75">
      <c r="A170" s="61" t="s">
        <v>24</v>
      </c>
      <c r="B170" s="127">
        <v>0.012060000000000001</v>
      </c>
      <c r="C170" s="34">
        <v>0</v>
      </c>
      <c r="D170" s="34">
        <v>0</v>
      </c>
      <c r="E170" s="34">
        <v>0.012060000000000001</v>
      </c>
      <c r="F170" s="45">
        <v>0</v>
      </c>
    </row>
    <row r="171" spans="1:6" ht="12.75">
      <c r="A171" s="61" t="s">
        <v>25</v>
      </c>
      <c r="B171" s="127">
        <v>0</v>
      </c>
      <c r="C171" s="34">
        <v>0</v>
      </c>
      <c r="D171" s="34">
        <v>0</v>
      </c>
      <c r="E171" s="34">
        <v>0</v>
      </c>
      <c r="F171" s="45">
        <v>0</v>
      </c>
    </row>
    <row r="172" spans="1:6" ht="12.75">
      <c r="A172" s="61" t="s">
        <v>26</v>
      </c>
      <c r="B172" s="127">
        <v>0.000971</v>
      </c>
      <c r="C172" s="34">
        <v>0</v>
      </c>
      <c r="D172" s="34">
        <v>0</v>
      </c>
      <c r="E172" s="34">
        <v>0.000971</v>
      </c>
      <c r="F172" s="45">
        <v>0</v>
      </c>
    </row>
    <row r="173" spans="1:6" ht="13.5">
      <c r="A173" s="60" t="s">
        <v>0</v>
      </c>
      <c r="B173" s="158">
        <v>1.052743</v>
      </c>
      <c r="C173" s="116">
        <v>0</v>
      </c>
      <c r="D173" s="116">
        <v>0</v>
      </c>
      <c r="E173" s="116">
        <v>0.955488</v>
      </c>
      <c r="F173" s="117">
        <v>0.097255</v>
      </c>
    </row>
    <row r="174" spans="1:6" ht="13.5">
      <c r="A174" s="60" t="s">
        <v>12</v>
      </c>
      <c r="B174" s="158">
        <v>0.111873</v>
      </c>
      <c r="C174" s="119">
        <v>0</v>
      </c>
      <c r="D174" s="25">
        <v>0</v>
      </c>
      <c r="E174" s="36">
        <v>0.038211</v>
      </c>
      <c r="F174" s="46">
        <v>0.073662</v>
      </c>
    </row>
    <row r="175" spans="1:6" ht="12.75">
      <c r="A175" s="61" t="s">
        <v>13</v>
      </c>
      <c r="B175" s="127">
        <v>0.111873</v>
      </c>
      <c r="C175" s="34">
        <v>0</v>
      </c>
      <c r="D175" s="34">
        <v>0</v>
      </c>
      <c r="E175" s="34">
        <v>0.038211</v>
      </c>
      <c r="F175" s="45">
        <v>0.073662</v>
      </c>
    </row>
    <row r="176" spans="1:6" ht="13.5" thickBot="1">
      <c r="A176" s="62" t="s">
        <v>14</v>
      </c>
      <c r="B176" s="38">
        <v>0.202</v>
      </c>
      <c r="C176" s="53">
        <v>0</v>
      </c>
      <c r="D176" s="53">
        <v>0</v>
      </c>
      <c r="E176" s="53">
        <v>0.067</v>
      </c>
      <c r="F176" s="75">
        <v>0.135</v>
      </c>
    </row>
    <row r="177" spans="1:6" ht="13.5" thickBot="1">
      <c r="A177" s="58" t="s">
        <v>36</v>
      </c>
      <c r="B177" s="41">
        <v>6.218114999999999</v>
      </c>
      <c r="C177" s="102">
        <v>0</v>
      </c>
      <c r="D177" s="102">
        <v>0</v>
      </c>
      <c r="E177" s="102">
        <v>1.156504</v>
      </c>
      <c r="F177" s="103">
        <v>5.061610999999999</v>
      </c>
    </row>
    <row r="178" spans="1:6" ht="13.5">
      <c r="A178" s="60" t="s">
        <v>10</v>
      </c>
      <c r="B178" s="16">
        <v>3.9230749999999994</v>
      </c>
      <c r="C178" s="17">
        <v>0</v>
      </c>
      <c r="D178" s="17">
        <v>0</v>
      </c>
      <c r="E178" s="17">
        <v>0.036724</v>
      </c>
      <c r="F178" s="18">
        <v>3.8863509999999994</v>
      </c>
    </row>
    <row r="179" spans="1:6" ht="12.75">
      <c r="A179" s="61" t="s">
        <v>4</v>
      </c>
      <c r="B179" s="127">
        <v>0.37803000000000003</v>
      </c>
      <c r="C179" s="34">
        <v>0</v>
      </c>
      <c r="D179" s="34">
        <v>0</v>
      </c>
      <c r="E179" s="34">
        <v>0.007514</v>
      </c>
      <c r="F179" s="45">
        <v>0.370516</v>
      </c>
    </row>
    <row r="180" spans="1:6" ht="12.75">
      <c r="A180" s="61" t="s">
        <v>17</v>
      </c>
      <c r="B180" s="127">
        <v>0</v>
      </c>
      <c r="C180" s="34">
        <v>0</v>
      </c>
      <c r="D180" s="34">
        <v>0</v>
      </c>
      <c r="E180" s="34">
        <v>0</v>
      </c>
      <c r="F180" s="45">
        <v>0</v>
      </c>
    </row>
    <row r="181" spans="1:6" ht="12.75">
      <c r="A181" s="61" t="s">
        <v>5</v>
      </c>
      <c r="B181" s="127">
        <v>3.5323759999999997</v>
      </c>
      <c r="C181" s="34">
        <v>0</v>
      </c>
      <c r="D181" s="34">
        <v>0</v>
      </c>
      <c r="E181" s="34">
        <v>0.022586</v>
      </c>
      <c r="F181" s="45">
        <v>3.5097899999999997</v>
      </c>
    </row>
    <row r="182" spans="1:6" ht="12.75">
      <c r="A182" s="61" t="s">
        <v>23</v>
      </c>
      <c r="B182" s="127">
        <v>0</v>
      </c>
      <c r="C182" s="34">
        <v>0</v>
      </c>
      <c r="D182" s="34">
        <v>0</v>
      </c>
      <c r="E182" s="34">
        <v>0</v>
      </c>
      <c r="F182" s="45">
        <v>0</v>
      </c>
    </row>
    <row r="183" spans="1:6" ht="12.75">
      <c r="A183" s="61" t="s">
        <v>24</v>
      </c>
      <c r="B183" s="127">
        <v>0.012669</v>
      </c>
      <c r="C183" s="34">
        <v>0</v>
      </c>
      <c r="D183" s="34">
        <v>0</v>
      </c>
      <c r="E183" s="34">
        <v>0.006624</v>
      </c>
      <c r="F183" s="45">
        <v>0.006045</v>
      </c>
    </row>
    <row r="184" spans="1:6" ht="12.75">
      <c r="A184" s="61" t="s">
        <v>25</v>
      </c>
      <c r="B184" s="127">
        <v>0</v>
      </c>
      <c r="C184" s="34">
        <v>0</v>
      </c>
      <c r="D184" s="34">
        <v>0</v>
      </c>
      <c r="E184" s="34">
        <v>0</v>
      </c>
      <c r="F184" s="45">
        <v>0</v>
      </c>
    </row>
    <row r="185" spans="1:6" ht="12.75">
      <c r="A185" s="61" t="s">
        <v>26</v>
      </c>
      <c r="B185" s="127">
        <v>0</v>
      </c>
      <c r="C185" s="34">
        <v>0</v>
      </c>
      <c r="D185" s="34">
        <v>0</v>
      </c>
      <c r="E185" s="34">
        <v>0</v>
      </c>
      <c r="F185" s="45">
        <v>0</v>
      </c>
    </row>
    <row r="186" spans="1:6" ht="13.5">
      <c r="A186" s="60" t="s">
        <v>0</v>
      </c>
      <c r="B186" s="158">
        <v>2.089924</v>
      </c>
      <c r="C186" s="116">
        <v>0</v>
      </c>
      <c r="D186" s="116">
        <v>0</v>
      </c>
      <c r="E186" s="116">
        <v>1.028054</v>
      </c>
      <c r="F186" s="117">
        <v>1.0618699999999999</v>
      </c>
    </row>
    <row r="187" spans="1:6" ht="13.5">
      <c r="A187" s="63" t="s">
        <v>12</v>
      </c>
      <c r="B187" s="22">
        <v>0.20511600000000002</v>
      </c>
      <c r="C187" s="119">
        <v>0</v>
      </c>
      <c r="D187" s="25">
        <v>0</v>
      </c>
      <c r="E187" s="36">
        <v>0.091726</v>
      </c>
      <c r="F187" s="46">
        <v>0.11339</v>
      </c>
    </row>
    <row r="188" spans="1:6" ht="12.75">
      <c r="A188" s="61" t="s">
        <v>13</v>
      </c>
      <c r="B188" s="127">
        <v>0.20511600000000002</v>
      </c>
      <c r="C188" s="34">
        <v>0</v>
      </c>
      <c r="D188" s="34">
        <v>0</v>
      </c>
      <c r="E188" s="34">
        <v>0.091726</v>
      </c>
      <c r="F188" s="45">
        <v>0.11339</v>
      </c>
    </row>
    <row r="189" spans="1:6" ht="12.75" customHeight="1" thickBot="1">
      <c r="A189" s="62" t="s">
        <v>14</v>
      </c>
      <c r="B189" s="38">
        <v>0.345</v>
      </c>
      <c r="C189" s="56">
        <v>0</v>
      </c>
      <c r="D189" s="56">
        <v>0</v>
      </c>
      <c r="E189" s="56">
        <v>0.153</v>
      </c>
      <c r="F189" s="120">
        <v>0.192</v>
      </c>
    </row>
    <row r="190" spans="1:6" ht="13.5" hidden="1" thickBot="1">
      <c r="A190" s="58" t="s">
        <v>30</v>
      </c>
      <c r="B190" s="101">
        <f>SUM(C190:F190)</f>
        <v>0</v>
      </c>
      <c r="C190" s="102">
        <f>C191+C199+C200</f>
        <v>0</v>
      </c>
      <c r="D190" s="102">
        <f>D191+D199+D200</f>
        <v>0</v>
      </c>
      <c r="E190" s="102">
        <f>E191+E199+E200</f>
        <v>0</v>
      </c>
      <c r="F190" s="103">
        <f>F191+F199+F200</f>
        <v>0</v>
      </c>
    </row>
    <row r="191" spans="1:6" ht="13.5" hidden="1">
      <c r="A191" s="60" t="s">
        <v>10</v>
      </c>
      <c r="B191" s="115">
        <f aca="true" t="shared" si="2" ref="B191:B199">SUM(C191:F191)</f>
        <v>0</v>
      </c>
      <c r="C191" s="17">
        <f>C192+C193+C194+C195+C196+C197+C198</f>
        <v>0</v>
      </c>
      <c r="D191" s="17">
        <f>D192+D193+D194+D195+D196+D197+D198</f>
        <v>0</v>
      </c>
      <c r="E191" s="17">
        <f>E192+E193+E194+E195+E196+E197+E198</f>
        <v>0</v>
      </c>
      <c r="F191" s="18">
        <f>F192+F193+F194+F195+F196+F197+F198</f>
        <v>0</v>
      </c>
    </row>
    <row r="192" spans="1:6" ht="12.75" hidden="1">
      <c r="A192" s="61" t="s">
        <v>4</v>
      </c>
      <c r="B192" s="105">
        <f t="shared" si="2"/>
        <v>0</v>
      </c>
      <c r="C192" s="34"/>
      <c r="D192" s="34"/>
      <c r="E192" s="34"/>
      <c r="F192" s="45"/>
    </row>
    <row r="193" spans="1:6" ht="12.75" hidden="1">
      <c r="A193" s="61" t="s">
        <v>17</v>
      </c>
      <c r="B193" s="105">
        <f t="shared" si="2"/>
        <v>0</v>
      </c>
      <c r="C193" s="34"/>
      <c r="D193" s="34"/>
      <c r="E193" s="34"/>
      <c r="F193" s="45"/>
    </row>
    <row r="194" spans="1:6" ht="12.75" hidden="1">
      <c r="A194" s="61" t="s">
        <v>5</v>
      </c>
      <c r="B194" s="105">
        <f t="shared" si="2"/>
        <v>0</v>
      </c>
      <c r="C194" s="34"/>
      <c r="D194" s="34"/>
      <c r="E194" s="34"/>
      <c r="F194" s="45"/>
    </row>
    <row r="195" spans="1:6" ht="12.75" hidden="1">
      <c r="A195" s="61" t="s">
        <v>23</v>
      </c>
      <c r="B195" s="105">
        <f t="shared" si="2"/>
        <v>0</v>
      </c>
      <c r="C195" s="34"/>
      <c r="D195" s="34"/>
      <c r="E195" s="34"/>
      <c r="F195" s="45"/>
    </row>
    <row r="196" spans="1:6" ht="12.75" hidden="1">
      <c r="A196" s="61" t="s">
        <v>24</v>
      </c>
      <c r="B196" s="105">
        <f t="shared" si="2"/>
        <v>0</v>
      </c>
      <c r="C196" s="34"/>
      <c r="D196" s="34"/>
      <c r="E196" s="34"/>
      <c r="F196" s="45"/>
    </row>
    <row r="197" spans="1:6" ht="12.75" hidden="1">
      <c r="A197" s="61" t="s">
        <v>25</v>
      </c>
      <c r="B197" s="105">
        <f t="shared" si="2"/>
        <v>0</v>
      </c>
      <c r="C197" s="34"/>
      <c r="D197" s="34"/>
      <c r="E197" s="34"/>
      <c r="F197" s="45"/>
    </row>
    <row r="198" spans="1:6" ht="12.75" hidden="1">
      <c r="A198" s="61" t="s">
        <v>26</v>
      </c>
      <c r="B198" s="105">
        <f t="shared" si="2"/>
        <v>0</v>
      </c>
      <c r="C198" s="34"/>
      <c r="D198" s="34"/>
      <c r="E198" s="34"/>
      <c r="F198" s="45"/>
    </row>
    <row r="199" spans="1:6" ht="13.5" hidden="1">
      <c r="A199" s="64" t="s">
        <v>0</v>
      </c>
      <c r="B199" s="121">
        <f t="shared" si="2"/>
        <v>0</v>
      </c>
      <c r="C199" s="116"/>
      <c r="D199" s="116"/>
      <c r="E199" s="116"/>
      <c r="F199" s="117"/>
    </row>
    <row r="200" spans="1:6" ht="13.5" hidden="1">
      <c r="A200" s="63" t="s">
        <v>12</v>
      </c>
      <c r="B200" s="118">
        <f>SUM(C200:F200)</f>
        <v>0</v>
      </c>
      <c r="C200" s="119">
        <f>C201</f>
        <v>0</v>
      </c>
      <c r="D200" s="25">
        <f>D201</f>
        <v>0</v>
      </c>
      <c r="E200" s="36">
        <f>E201</f>
        <v>0</v>
      </c>
      <c r="F200" s="46">
        <v>0</v>
      </c>
    </row>
    <row r="201" spans="1:6" ht="12.75" hidden="1">
      <c r="A201" s="61" t="s">
        <v>13</v>
      </c>
      <c r="B201" s="105">
        <f>SUM(C201:F201)</f>
        <v>0</v>
      </c>
      <c r="C201" s="34"/>
      <c r="D201" s="34"/>
      <c r="E201" s="34"/>
      <c r="F201" s="45"/>
    </row>
    <row r="202" spans="1:6" ht="13.5" hidden="1" thickBot="1">
      <c r="A202" s="62" t="s">
        <v>14</v>
      </c>
      <c r="B202" s="114">
        <f>SUM(C202:F202)</f>
        <v>0</v>
      </c>
      <c r="C202" s="56"/>
      <c r="D202" s="56"/>
      <c r="E202" s="56"/>
      <c r="F202" s="120"/>
    </row>
    <row r="203" spans="1:6" ht="13.5">
      <c r="A203" s="65"/>
      <c r="B203" s="66"/>
      <c r="C203" s="66"/>
      <c r="D203" s="67"/>
      <c r="E203" s="67"/>
      <c r="F203" s="67"/>
    </row>
    <row r="205" spans="1:7" s="135" customFormat="1" ht="18.75">
      <c r="A205" s="131" t="s">
        <v>40</v>
      </c>
      <c r="B205" s="132"/>
      <c r="C205" s="132"/>
      <c r="D205" s="132"/>
      <c r="E205" s="132"/>
      <c r="F205" s="133"/>
      <c r="G205" s="134"/>
    </row>
    <row r="206" ht="13.5" thickBot="1"/>
    <row r="207" spans="1:7" s="2" customFormat="1" ht="15.75" customHeight="1" thickBot="1">
      <c r="A207" s="136"/>
      <c r="B207" s="173" t="s">
        <v>65</v>
      </c>
      <c r="C207" s="174"/>
      <c r="D207" s="174"/>
      <c r="E207" s="174"/>
      <c r="F207" s="175"/>
      <c r="G207" s="69"/>
    </row>
    <row r="208" spans="1:7" s="2" customFormat="1" ht="15.75" customHeight="1" thickBot="1">
      <c r="A208" s="171" t="s">
        <v>8</v>
      </c>
      <c r="B208" s="176" t="s">
        <v>9</v>
      </c>
      <c r="C208" s="177"/>
      <c r="D208" s="177"/>
      <c r="E208" s="177"/>
      <c r="F208" s="178"/>
      <c r="G208" s="69"/>
    </row>
    <row r="209" spans="1:7" s="2" customFormat="1" ht="15.75" customHeight="1" thickBot="1">
      <c r="A209" s="172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</row>
    <row r="210" spans="1:6" ht="13.5" thickBot="1">
      <c r="A210" s="124" t="s">
        <v>42</v>
      </c>
      <c r="B210" s="125">
        <f>C210+D210+E210+F210</f>
        <v>1.714673</v>
      </c>
      <c r="C210" s="122"/>
      <c r="D210" s="123"/>
      <c r="E210" s="123">
        <f>E212</f>
        <v>1.714673</v>
      </c>
      <c r="F210" s="137"/>
    </row>
    <row r="211" spans="1:6" ht="12.75">
      <c r="A211" s="126" t="s">
        <v>0</v>
      </c>
      <c r="B211" s="127">
        <v>0</v>
      </c>
      <c r="C211" s="34"/>
      <c r="D211" s="37"/>
      <c r="E211" s="37"/>
      <c r="F211" s="44"/>
    </row>
    <row r="212" spans="1:6" ht="13.5">
      <c r="A212" s="128" t="s">
        <v>12</v>
      </c>
      <c r="B212" s="74">
        <f>E212</f>
        <v>1.714673</v>
      </c>
      <c r="C212" s="72"/>
      <c r="D212" s="129"/>
      <c r="E212" s="129">
        <f>E213</f>
        <v>1.714673</v>
      </c>
      <c r="F212" s="138"/>
    </row>
    <row r="213" spans="1:6" ht="12.75">
      <c r="A213" s="130" t="s">
        <v>13</v>
      </c>
      <c r="B213" s="19">
        <f>E213</f>
        <v>1.714673</v>
      </c>
      <c r="C213" s="20"/>
      <c r="D213" s="27"/>
      <c r="E213" s="141">
        <v>1.714673</v>
      </c>
      <c r="F213" s="28"/>
    </row>
    <row r="214" spans="1:7" s="140" customFormat="1" ht="13.5" thickBot="1">
      <c r="A214" s="139" t="s">
        <v>14</v>
      </c>
      <c r="B214" s="31">
        <f>E214</f>
        <v>2.453</v>
      </c>
      <c r="C214" s="56"/>
      <c r="D214" s="32"/>
      <c r="E214" s="32">
        <v>2.453</v>
      </c>
      <c r="F214" s="33"/>
      <c r="G214" s="70"/>
    </row>
    <row r="215" spans="1:6" ht="13.5" thickBot="1">
      <c r="A215" s="124" t="s">
        <v>41</v>
      </c>
      <c r="B215" s="125">
        <f>C215+D215+E215+F215</f>
        <v>0.517691</v>
      </c>
      <c r="C215" s="122"/>
      <c r="D215" s="123"/>
      <c r="E215" s="123">
        <f>E217</f>
        <v>0.517691</v>
      </c>
      <c r="F215" s="137"/>
    </row>
    <row r="216" spans="1:9" ht="12.75">
      <c r="A216" s="126" t="s">
        <v>0</v>
      </c>
      <c r="B216" s="127">
        <v>0</v>
      </c>
      <c r="C216" s="34"/>
      <c r="D216" s="37"/>
      <c r="E216" s="37"/>
      <c r="F216" s="44"/>
      <c r="I216" s="169"/>
    </row>
    <row r="217" spans="1:9" ht="13.5">
      <c r="A217" s="128" t="s">
        <v>12</v>
      </c>
      <c r="B217" s="74">
        <f>E217</f>
        <v>0.517691</v>
      </c>
      <c r="C217" s="72"/>
      <c r="D217" s="129"/>
      <c r="E217" s="129">
        <f>E218</f>
        <v>0.517691</v>
      </c>
      <c r="F217" s="138"/>
      <c r="I217" s="169"/>
    </row>
    <row r="218" spans="1:6" ht="12.75">
      <c r="A218" s="130" t="s">
        <v>13</v>
      </c>
      <c r="B218" s="19">
        <f>E218</f>
        <v>0.517691</v>
      </c>
      <c r="C218" s="20"/>
      <c r="D218" s="27"/>
      <c r="E218" s="141">
        <v>0.517691</v>
      </c>
      <c r="F218" s="28"/>
    </row>
    <row r="219" spans="1:7" s="140" customFormat="1" ht="13.5" thickBot="1">
      <c r="A219" s="139" t="s">
        <v>14</v>
      </c>
      <c r="B219" s="31">
        <f>E219</f>
        <v>0.852</v>
      </c>
      <c r="C219" s="56"/>
      <c r="D219" s="32"/>
      <c r="E219" s="32">
        <v>0.852</v>
      </c>
      <c r="F219" s="33"/>
      <c r="G219" s="70"/>
    </row>
    <row r="220" spans="1:6" ht="13.5" thickBot="1">
      <c r="A220" s="124" t="s">
        <v>43</v>
      </c>
      <c r="B220" s="125">
        <f>C220+D220+E220+F220</f>
        <v>1.441864</v>
      </c>
      <c r="C220" s="123">
        <f>C222</f>
        <v>1.441864</v>
      </c>
      <c r="D220" s="123"/>
      <c r="E220" s="123"/>
      <c r="F220" s="137"/>
    </row>
    <row r="221" spans="1:6" ht="12.75">
      <c r="A221" s="126" t="s">
        <v>0</v>
      </c>
      <c r="B221" s="127">
        <v>0</v>
      </c>
      <c r="C221" s="37"/>
      <c r="D221" s="37"/>
      <c r="E221" s="37"/>
      <c r="F221" s="44"/>
    </row>
    <row r="222" spans="1:6" ht="13.5">
      <c r="A222" s="128" t="s">
        <v>12</v>
      </c>
      <c r="B222" s="74">
        <f>C222</f>
        <v>1.441864</v>
      </c>
      <c r="C222" s="129">
        <f>C223</f>
        <v>1.441864</v>
      </c>
      <c r="D222" s="129"/>
      <c r="E222" s="129"/>
      <c r="F222" s="138"/>
    </row>
    <row r="223" spans="1:6" ht="12.75">
      <c r="A223" s="130" t="s">
        <v>13</v>
      </c>
      <c r="B223" s="19">
        <f>C223</f>
        <v>1.441864</v>
      </c>
      <c r="C223" s="141">
        <v>1.441864</v>
      </c>
      <c r="D223" s="27"/>
      <c r="E223" s="141"/>
      <c r="F223" s="28"/>
    </row>
    <row r="224" spans="1:6" ht="13.5" thickBot="1">
      <c r="A224" s="139" t="s">
        <v>14</v>
      </c>
      <c r="B224" s="31">
        <f>C224</f>
        <v>2.453</v>
      </c>
      <c r="C224" s="32">
        <v>2.453</v>
      </c>
      <c r="D224" s="32"/>
      <c r="E224" s="32"/>
      <c r="F224" s="33"/>
    </row>
    <row r="225" spans="1:6" ht="13.5" thickBot="1">
      <c r="A225" s="124" t="s">
        <v>57</v>
      </c>
      <c r="B225" s="125" t="e">
        <f>C225+D225+E225+F225</f>
        <v>#VALUE!</v>
      </c>
      <c r="C225" s="123"/>
      <c r="D225" s="123"/>
      <c r="E225" s="123" t="str">
        <f>E227</f>
        <v>339 065</v>
      </c>
      <c r="F225" s="137"/>
    </row>
    <row r="226" spans="1:6" ht="12.75">
      <c r="A226" s="126" t="s">
        <v>0</v>
      </c>
      <c r="B226" s="127">
        <v>0</v>
      </c>
      <c r="C226" s="37"/>
      <c r="D226" s="37"/>
      <c r="E226" s="37"/>
      <c r="F226" s="44"/>
    </row>
    <row r="227" spans="1:6" ht="13.5">
      <c r="A227" s="128" t="s">
        <v>12</v>
      </c>
      <c r="B227" s="74" t="str">
        <f>E227</f>
        <v>339 065</v>
      </c>
      <c r="C227" s="129"/>
      <c r="D227" s="129"/>
      <c r="E227" s="129" t="str">
        <f>E228</f>
        <v>339 065</v>
      </c>
      <c r="F227" s="138"/>
    </row>
    <row r="228" spans="1:6" ht="12.75">
      <c r="A228" s="130" t="s">
        <v>13</v>
      </c>
      <c r="B228" s="19" t="str">
        <f>E228</f>
        <v>339 065</v>
      </c>
      <c r="C228" s="141"/>
      <c r="D228" s="27"/>
      <c r="E228" s="141" t="s">
        <v>66</v>
      </c>
      <c r="F228" s="28"/>
    </row>
    <row r="229" spans="1:6" ht="13.5" thickBot="1">
      <c r="A229" s="139" t="s">
        <v>14</v>
      </c>
      <c r="B229" s="31">
        <f>E229</f>
        <v>0</v>
      </c>
      <c r="C229" s="32"/>
      <c r="D229" s="32"/>
      <c r="E229" s="32">
        <v>0</v>
      </c>
      <c r="F229" s="33"/>
    </row>
  </sheetData>
  <sheetProtection/>
  <mergeCells count="6">
    <mergeCell ref="B4:F4"/>
    <mergeCell ref="A5:A6"/>
    <mergeCell ref="B5:F5"/>
    <mergeCell ref="B207:F207"/>
    <mergeCell ref="A208:A209"/>
    <mergeCell ref="B208:F208"/>
  </mergeCells>
  <conditionalFormatting sqref="C134">
    <cfRule type="containsText" priority="1" dxfId="9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9"/>
  <sheetViews>
    <sheetView tabSelected="1" zoomScale="86" zoomScaleNormal="86" zoomScalePageLayoutView="0" workbookViewId="0" topLeftCell="A1">
      <selection activeCell="B4" sqref="B4:F4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9.140625" style="1" customWidth="1"/>
    <col min="9" max="9" width="8.140625" style="1" customWidth="1"/>
    <col min="10" max="16384" width="9.140625" style="1" customWidth="1"/>
  </cols>
  <sheetData>
    <row r="1" spans="1:7" s="12" customFormat="1" ht="15.75">
      <c r="A1" s="9" t="s">
        <v>67</v>
      </c>
      <c r="B1" s="13"/>
      <c r="C1" s="14"/>
      <c r="D1" s="14"/>
      <c r="E1" s="14"/>
      <c r="F1" s="14"/>
      <c r="G1" s="71"/>
    </row>
    <row r="2" spans="1:7" s="3" customFormat="1" ht="15.75" customHeight="1">
      <c r="A2" s="15" t="s">
        <v>37</v>
      </c>
      <c r="B2" s="11"/>
      <c r="C2" s="11"/>
      <c r="D2" s="11"/>
      <c r="E2" s="11"/>
      <c r="F2" s="11"/>
      <c r="G2" s="71"/>
    </row>
    <row r="3" spans="1:7" s="3" customFormat="1" ht="15.75" customHeight="1" thickBot="1">
      <c r="A3" s="6"/>
      <c r="B3" s="10"/>
      <c r="C3" s="10"/>
      <c r="D3" s="10"/>
      <c r="E3" s="10"/>
      <c r="F3" s="10"/>
      <c r="G3" s="69"/>
    </row>
    <row r="4" spans="1:7" s="2" customFormat="1" ht="15.75" customHeight="1" thickBot="1">
      <c r="A4" s="7"/>
      <c r="B4" s="173" t="s">
        <v>68</v>
      </c>
      <c r="C4" s="174"/>
      <c r="D4" s="174"/>
      <c r="E4" s="174"/>
      <c r="F4" s="175"/>
      <c r="G4" s="69"/>
    </row>
    <row r="5" spans="1:7" s="2" customFormat="1" ht="15.75" customHeight="1" thickBot="1">
      <c r="A5" s="171" t="s">
        <v>8</v>
      </c>
      <c r="B5" s="176" t="s">
        <v>9</v>
      </c>
      <c r="C5" s="177"/>
      <c r="D5" s="177"/>
      <c r="E5" s="177"/>
      <c r="F5" s="178"/>
      <c r="G5" s="69"/>
    </row>
    <row r="6" spans="1:7" s="2" customFormat="1" ht="15.75" customHeight="1" thickBot="1">
      <c r="A6" s="172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</row>
    <row r="7" spans="1:6" ht="19.5" customHeight="1" thickBot="1">
      <c r="A7" s="48" t="s">
        <v>31</v>
      </c>
      <c r="B7" s="41">
        <f>B31+B47+B60+B73+B86+B99+B112+B125+B138+B151+B164+B177+B190</f>
        <v>109.1942114</v>
      </c>
      <c r="C7" s="42">
        <f>C31+C47+C60+C73+C86+C99+C112+C125+C138+C151+C164+C177+C190</f>
        <v>29.0563833</v>
      </c>
      <c r="D7" s="42">
        <f>D31+D47+D60+D73+D86+D99+D112+D125+D138+D151+D164+D177+D190</f>
        <v>0.73807</v>
      </c>
      <c r="E7" s="43">
        <f>E31+E47+E60+E73+E86+E99+E112+E125+E138+E151+E164+E177+E190</f>
        <v>32.6575262</v>
      </c>
      <c r="F7" s="43">
        <f>F8+F16+F20+F17</f>
        <v>46.74223190000001</v>
      </c>
    </row>
    <row r="8" spans="1:6" ht="13.5">
      <c r="A8" s="49" t="s">
        <v>10</v>
      </c>
      <c r="B8" s="16">
        <f aca="true" t="shared" si="0" ref="B8:B25">SUM(C8:F8)</f>
        <v>35.77524340000001</v>
      </c>
      <c r="C8" s="17">
        <f>C9+C10+C11+C12+C13+C14+C15</f>
        <v>0.18228429999999998</v>
      </c>
      <c r="D8" s="17">
        <f>D9+D10+D11+D12+D13+D14+D15</f>
        <v>0.0009599999999999999</v>
      </c>
      <c r="E8" s="17">
        <f>E9+E10+E11+E12+E13+E14+E15</f>
        <v>2.8364672000000004</v>
      </c>
      <c r="F8" s="18">
        <f>F9+F10+F11+F12+F13+F14+F15</f>
        <v>32.75553190000001</v>
      </c>
    </row>
    <row r="9" spans="1:6" ht="12.75">
      <c r="A9" s="50" t="s">
        <v>4</v>
      </c>
      <c r="B9" s="19">
        <f t="shared" si="0"/>
        <v>13.631769000000004</v>
      </c>
      <c r="C9" s="20">
        <f aca="true" t="shared" si="1" ref="C9:F19">C33+C49+C62+C75+C88+C101+C114+C127+C140+C153+C166+C179+C192</f>
        <v>0.07529</v>
      </c>
      <c r="D9" s="20">
        <f t="shared" si="1"/>
        <v>0</v>
      </c>
      <c r="E9" s="20">
        <f t="shared" si="1"/>
        <v>1.309043</v>
      </c>
      <c r="F9" s="21">
        <f t="shared" si="1"/>
        <v>12.247436000000004</v>
      </c>
    </row>
    <row r="10" spans="1:6" ht="12.75">
      <c r="A10" s="50" t="s">
        <v>11</v>
      </c>
      <c r="B10" s="19">
        <f t="shared" si="0"/>
        <v>1.1493139</v>
      </c>
      <c r="C10" s="20">
        <f t="shared" si="1"/>
        <v>0</v>
      </c>
      <c r="D10" s="20">
        <f t="shared" si="1"/>
        <v>0</v>
      </c>
      <c r="E10" s="20">
        <f t="shared" si="1"/>
        <v>0.6796770000000001</v>
      </c>
      <c r="F10" s="21">
        <f t="shared" si="1"/>
        <v>0.46963689999999997</v>
      </c>
    </row>
    <row r="11" spans="1:6" ht="12.75">
      <c r="A11" s="50" t="s">
        <v>5</v>
      </c>
      <c r="B11" s="19">
        <f t="shared" si="0"/>
        <v>20.453709000000003</v>
      </c>
      <c r="C11" s="20">
        <f t="shared" si="1"/>
        <v>0.017873</v>
      </c>
      <c r="D11" s="20">
        <f t="shared" si="1"/>
        <v>0.0009599999999999999</v>
      </c>
      <c r="E11" s="20">
        <f t="shared" si="1"/>
        <v>0.5009370000000001</v>
      </c>
      <c r="F11" s="21">
        <f t="shared" si="1"/>
        <v>19.933939000000002</v>
      </c>
    </row>
    <row r="12" spans="1:6" ht="12.75">
      <c r="A12" s="50" t="s">
        <v>23</v>
      </c>
      <c r="B12" s="19">
        <f t="shared" si="0"/>
        <v>0.005376000000000001</v>
      </c>
      <c r="C12" s="20">
        <f t="shared" si="1"/>
        <v>0</v>
      </c>
      <c r="D12" s="20">
        <f t="shared" si="1"/>
        <v>0</v>
      </c>
      <c r="E12" s="20">
        <f t="shared" si="1"/>
        <v>0.005376000000000001</v>
      </c>
      <c r="F12" s="21">
        <f t="shared" si="1"/>
        <v>0</v>
      </c>
    </row>
    <row r="13" spans="1:6" ht="12.75">
      <c r="A13" s="50" t="s">
        <v>24</v>
      </c>
      <c r="B13" s="19">
        <f t="shared" si="0"/>
        <v>0.043915</v>
      </c>
      <c r="C13" s="20">
        <f t="shared" si="1"/>
        <v>0</v>
      </c>
      <c r="D13" s="20">
        <f t="shared" si="1"/>
        <v>0</v>
      </c>
      <c r="E13" s="20">
        <f t="shared" si="1"/>
        <v>0.018379</v>
      </c>
      <c r="F13" s="21">
        <f t="shared" si="1"/>
        <v>0.025536000000000003</v>
      </c>
    </row>
    <row r="14" spans="1:6" ht="12.75">
      <c r="A14" s="50" t="s">
        <v>25</v>
      </c>
      <c r="B14" s="19">
        <f t="shared" si="0"/>
        <v>0.4664975</v>
      </c>
      <c r="C14" s="20">
        <f t="shared" si="1"/>
        <v>0.0735053</v>
      </c>
      <c r="D14" s="20">
        <f t="shared" si="1"/>
        <v>0</v>
      </c>
      <c r="E14" s="20">
        <f t="shared" si="1"/>
        <v>0.3162882</v>
      </c>
      <c r="F14" s="21">
        <f t="shared" si="1"/>
        <v>0.076704</v>
      </c>
    </row>
    <row r="15" spans="1:6" ht="12.75">
      <c r="A15" s="50" t="s">
        <v>26</v>
      </c>
      <c r="B15" s="19">
        <f t="shared" si="0"/>
        <v>0.024663</v>
      </c>
      <c r="C15" s="20">
        <f t="shared" si="1"/>
        <v>0.015616</v>
      </c>
      <c r="D15" s="20">
        <f t="shared" si="1"/>
        <v>0</v>
      </c>
      <c r="E15" s="20">
        <f t="shared" si="1"/>
        <v>0.0067670000000000004</v>
      </c>
      <c r="F15" s="21">
        <f t="shared" si="1"/>
        <v>0.00228</v>
      </c>
    </row>
    <row r="16" spans="1:6" ht="13.5">
      <c r="A16" s="49" t="s">
        <v>0</v>
      </c>
      <c r="B16" s="22">
        <f t="shared" si="0"/>
        <v>52.028031</v>
      </c>
      <c r="C16" s="72">
        <f t="shared" si="1"/>
        <v>19.587324000000002</v>
      </c>
      <c r="D16" s="72">
        <f t="shared" si="1"/>
        <v>0.37018399999999996</v>
      </c>
      <c r="E16" s="72">
        <f t="shared" si="1"/>
        <v>19.697086000000002</v>
      </c>
      <c r="F16" s="73">
        <f t="shared" si="1"/>
        <v>12.373437</v>
      </c>
    </row>
    <row r="17" spans="1:6" ht="13.5">
      <c r="A17" s="49" t="s">
        <v>12</v>
      </c>
      <c r="B17" s="22">
        <f t="shared" si="0"/>
        <v>18.495272000000003</v>
      </c>
      <c r="C17" s="23">
        <f>C41+C70+C83+C96+C109+C122+C135+C148+C161+C174+C187+C200</f>
        <v>6.39111</v>
      </c>
      <c r="D17" s="23">
        <f t="shared" si="1"/>
        <v>0.366926</v>
      </c>
      <c r="E17" s="23">
        <f t="shared" si="1"/>
        <v>10.123973000000001</v>
      </c>
      <c r="F17" s="24">
        <f t="shared" si="1"/>
        <v>1.6132630000000001</v>
      </c>
    </row>
    <row r="18" spans="1:7" ht="13.5">
      <c r="A18" s="50" t="s">
        <v>13</v>
      </c>
      <c r="B18" s="74">
        <f t="shared" si="0"/>
        <v>18.495272000000003</v>
      </c>
      <c r="C18" s="23">
        <f>C42+C71+C84+C97+C110+C123+C136+C149+C162+C175+C188+C201</f>
        <v>6.39111</v>
      </c>
      <c r="D18" s="23">
        <f>D42+D71+D84+D97+D110+D123+D136+D149+D162+D175+D188+D201</f>
        <v>0.366926</v>
      </c>
      <c r="E18" s="23">
        <f>E42+E71+E84+E97+E110+E123+E136+E149+E162+E175+E188+E201</f>
        <v>10.123973000000001</v>
      </c>
      <c r="F18" s="24">
        <f>F42+F71+F84+F97+F110+F123+F136+F149+F162+F175+F188+F201</f>
        <v>1.6132630000000001</v>
      </c>
      <c r="G18" s="5"/>
    </row>
    <row r="19" spans="1:6" ht="12.75">
      <c r="A19" s="51" t="s">
        <v>14</v>
      </c>
      <c r="B19" s="52">
        <f t="shared" si="0"/>
        <v>25.879999999999995</v>
      </c>
      <c r="C19" s="53">
        <f>C43+C72+C85+C98+C111+C124+C137+C150+C163+C176+C189+C202</f>
        <v>6.01</v>
      </c>
      <c r="D19" s="53">
        <f t="shared" si="1"/>
        <v>0.581</v>
      </c>
      <c r="E19" s="53">
        <f t="shared" si="1"/>
        <v>16.657</v>
      </c>
      <c r="F19" s="75">
        <f t="shared" si="1"/>
        <v>2.6319999999999997</v>
      </c>
    </row>
    <row r="20" spans="1:6" ht="13.5">
      <c r="A20" s="49" t="s">
        <v>15</v>
      </c>
      <c r="B20" s="22">
        <f t="shared" si="0"/>
        <v>1.106182</v>
      </c>
      <c r="C20" s="23">
        <f>C21</f>
        <v>1.106182</v>
      </c>
      <c r="D20" s="25"/>
      <c r="E20" s="25"/>
      <c r="F20" s="26"/>
    </row>
    <row r="21" spans="1:6" ht="12.75">
      <c r="A21" s="50" t="s">
        <v>13</v>
      </c>
      <c r="B21" s="19">
        <f t="shared" si="0"/>
        <v>1.106182</v>
      </c>
      <c r="C21" s="20">
        <f>C45</f>
        <v>1.106182</v>
      </c>
      <c r="D21" s="27"/>
      <c r="E21" s="27"/>
      <c r="F21" s="28"/>
    </row>
    <row r="22" spans="1:6" ht="12.75">
      <c r="A22" s="54" t="s">
        <v>16</v>
      </c>
      <c r="B22" s="52">
        <f t="shared" si="0"/>
        <v>2.1669999999999994</v>
      </c>
      <c r="C22" s="53">
        <f>C46</f>
        <v>2.1669999999999994</v>
      </c>
      <c r="D22" s="29"/>
      <c r="E22" s="29"/>
      <c r="F22" s="30"/>
    </row>
    <row r="23" spans="1:6" ht="13.5">
      <c r="A23" s="49" t="s">
        <v>32</v>
      </c>
      <c r="B23" s="22">
        <f t="shared" si="0"/>
        <v>1.789483</v>
      </c>
      <c r="C23" s="23">
        <f>C24</f>
        <v>1.789483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 t="shared" si="0"/>
        <v>1.789483</v>
      </c>
      <c r="C24" s="20">
        <f>C58</f>
        <v>1.789483</v>
      </c>
      <c r="D24" s="27"/>
      <c r="E24" s="27"/>
      <c r="F24" s="28"/>
    </row>
    <row r="25" spans="1:6" ht="15.75" customHeight="1" thickBot="1">
      <c r="A25" s="55" t="s">
        <v>14</v>
      </c>
      <c r="B25" s="31">
        <f t="shared" si="0"/>
        <v>4.857000000000001</v>
      </c>
      <c r="C25" s="56">
        <f>C59</f>
        <v>4.857000000000001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hidden="1" thickBot="1">
      <c r="A27" s="55"/>
      <c r="B27" s="38"/>
      <c r="C27" s="39"/>
      <c r="D27" s="40"/>
      <c r="E27" s="40"/>
      <c r="F27" s="47"/>
    </row>
    <row r="28" spans="1:6" ht="13.5" hidden="1" thickBot="1">
      <c r="A28" s="55"/>
      <c r="B28" s="38"/>
      <c r="C28" s="39"/>
      <c r="D28" s="40"/>
      <c r="E28" s="40"/>
      <c r="F28" s="47"/>
    </row>
    <row r="29" spans="1:6" ht="13.5" hidden="1" thickBot="1">
      <c r="A29" s="55"/>
      <c r="B29" s="38"/>
      <c r="C29" s="39"/>
      <c r="D29" s="40"/>
      <c r="E29" s="40"/>
      <c r="F29" s="47"/>
    </row>
    <row r="30" spans="1:6" ht="13.5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38</v>
      </c>
      <c r="B31" s="153">
        <v>65.637237</v>
      </c>
      <c r="C31" s="159">
        <v>15.973160000000002</v>
      </c>
      <c r="D31" s="159">
        <v>0.71275</v>
      </c>
      <c r="E31" s="159">
        <v>18.260013999999998</v>
      </c>
      <c r="F31" s="160">
        <v>30.691313</v>
      </c>
    </row>
    <row r="32" spans="1:6" ht="13.5">
      <c r="A32" s="49" t="s">
        <v>10</v>
      </c>
      <c r="B32" s="16">
        <v>22.136279</v>
      </c>
      <c r="C32" s="17">
        <v>0.107874</v>
      </c>
      <c r="D32" s="17">
        <v>0.0009599999999999999</v>
      </c>
      <c r="E32" s="17">
        <v>0.8870370000000002</v>
      </c>
      <c r="F32" s="18">
        <v>21.140407999999997</v>
      </c>
    </row>
    <row r="33" spans="1:6" ht="12.75">
      <c r="A33" s="50" t="s">
        <v>4</v>
      </c>
      <c r="B33" s="154">
        <v>6.262741</v>
      </c>
      <c r="C33" s="20">
        <v>0.07529</v>
      </c>
      <c r="D33" s="20">
        <v>0</v>
      </c>
      <c r="E33" s="20">
        <v>0.245661</v>
      </c>
      <c r="F33" s="21">
        <v>5.94179</v>
      </c>
    </row>
    <row r="34" spans="1:6" ht="12.75">
      <c r="A34" s="50" t="s">
        <v>11</v>
      </c>
      <c r="B34" s="154">
        <v>0.09991299999999999</v>
      </c>
      <c r="C34" s="20">
        <v>0</v>
      </c>
      <c r="D34" s="20">
        <v>0</v>
      </c>
      <c r="E34" s="20">
        <v>0.02564</v>
      </c>
      <c r="F34" s="21">
        <v>0.07427299999999999</v>
      </c>
    </row>
    <row r="35" spans="1:6" ht="12.75">
      <c r="A35" s="50" t="s">
        <v>5</v>
      </c>
      <c r="B35" s="154">
        <v>15.467823</v>
      </c>
      <c r="C35" s="20">
        <v>0.017873</v>
      </c>
      <c r="D35" s="20">
        <v>0.0009599999999999999</v>
      </c>
      <c r="E35" s="20">
        <v>0.40692300000000003</v>
      </c>
      <c r="F35" s="21">
        <v>15.042067</v>
      </c>
    </row>
    <row r="36" spans="1:6" ht="12.75">
      <c r="A36" s="50" t="s">
        <v>23</v>
      </c>
      <c r="B36" s="154">
        <v>0.005376000000000001</v>
      </c>
      <c r="C36" s="20">
        <v>0</v>
      </c>
      <c r="D36" s="20">
        <v>0</v>
      </c>
      <c r="E36" s="20">
        <v>0.005376000000000001</v>
      </c>
      <c r="F36" s="21">
        <v>0</v>
      </c>
    </row>
    <row r="37" spans="1:6" ht="12.75">
      <c r="A37" s="50" t="s">
        <v>24</v>
      </c>
      <c r="B37" s="154">
        <v>0.005221</v>
      </c>
      <c r="C37" s="20">
        <v>0</v>
      </c>
      <c r="D37" s="20">
        <v>0</v>
      </c>
      <c r="E37" s="20">
        <v>0</v>
      </c>
      <c r="F37" s="21">
        <v>0.005221</v>
      </c>
    </row>
    <row r="38" spans="1:6" ht="12.75">
      <c r="A38" s="50" t="s">
        <v>25</v>
      </c>
      <c r="B38" s="154">
        <v>0.277881</v>
      </c>
      <c r="C38" s="20">
        <v>0</v>
      </c>
      <c r="D38" s="20">
        <v>0</v>
      </c>
      <c r="E38" s="20">
        <v>0.201177</v>
      </c>
      <c r="F38" s="21">
        <v>0.076704</v>
      </c>
    </row>
    <row r="39" spans="1:6" ht="12.75">
      <c r="A39" s="50" t="s">
        <v>26</v>
      </c>
      <c r="B39" s="154">
        <v>0.017324</v>
      </c>
      <c r="C39" s="20">
        <v>0.014711</v>
      </c>
      <c r="D39" s="20">
        <v>0</v>
      </c>
      <c r="E39" s="20">
        <v>0.00226</v>
      </c>
      <c r="F39" s="21">
        <v>0.00035299999999999996</v>
      </c>
    </row>
    <row r="40" spans="1:6" ht="13.5">
      <c r="A40" s="49" t="s">
        <v>0</v>
      </c>
      <c r="B40" s="155">
        <v>31.497588999999998</v>
      </c>
      <c r="C40" s="72">
        <v>11.749413</v>
      </c>
      <c r="D40" s="72">
        <v>0.34486399999999995</v>
      </c>
      <c r="E40" s="72">
        <v>10.944493</v>
      </c>
      <c r="F40" s="73">
        <v>8.458819</v>
      </c>
    </row>
    <row r="41" spans="1:6" ht="13.5">
      <c r="A41" s="49" t="s">
        <v>12</v>
      </c>
      <c r="B41" s="155">
        <v>10.897187</v>
      </c>
      <c r="C41" s="23">
        <v>3.009691</v>
      </c>
      <c r="D41" s="23">
        <v>0.366926</v>
      </c>
      <c r="E41" s="23">
        <v>6.428484000000001</v>
      </c>
      <c r="F41" s="24">
        <v>1.0920860000000001</v>
      </c>
    </row>
    <row r="42" spans="1:7" ht="12.75">
      <c r="A42" s="50" t="s">
        <v>13</v>
      </c>
      <c r="B42" s="154">
        <v>10.897187</v>
      </c>
      <c r="C42" s="20">
        <v>3.009691</v>
      </c>
      <c r="D42" s="20">
        <v>0.366926</v>
      </c>
      <c r="E42" s="20">
        <v>6.428484000000001</v>
      </c>
      <c r="F42" s="21">
        <v>1.0920860000000001</v>
      </c>
      <c r="G42" s="5"/>
    </row>
    <row r="43" spans="1:6" ht="12.75">
      <c r="A43" s="51" t="s">
        <v>14</v>
      </c>
      <c r="B43" s="156">
        <v>15.915000000000001</v>
      </c>
      <c r="C43" s="53">
        <v>2.479</v>
      </c>
      <c r="D43" s="53">
        <v>0.581</v>
      </c>
      <c r="E43" s="53">
        <v>11.041</v>
      </c>
      <c r="F43" s="75">
        <v>1.8139999999999998</v>
      </c>
    </row>
    <row r="44" spans="1:6" ht="13.5">
      <c r="A44" s="49" t="s">
        <v>15</v>
      </c>
      <c r="B44" s="155">
        <v>1.106182</v>
      </c>
      <c r="C44" s="142">
        <v>1.106182</v>
      </c>
      <c r="D44" s="143">
        <v>0</v>
      </c>
      <c r="E44" s="143">
        <v>0</v>
      </c>
      <c r="F44" s="144">
        <v>0</v>
      </c>
    </row>
    <row r="45" spans="1:6" ht="12.75">
      <c r="A45" s="50" t="s">
        <v>13</v>
      </c>
      <c r="B45" s="154">
        <v>1.106182</v>
      </c>
      <c r="C45" s="20">
        <v>1.106182</v>
      </c>
      <c r="D45" s="145"/>
      <c r="E45" s="145"/>
      <c r="F45" s="146"/>
    </row>
    <row r="46" spans="1:6" ht="13.5" thickBot="1">
      <c r="A46" s="54" t="s">
        <v>14</v>
      </c>
      <c r="B46" s="170">
        <v>2.1669999999999994</v>
      </c>
      <c r="C46" s="53">
        <v>2.1669999999999994</v>
      </c>
      <c r="D46" s="147"/>
      <c r="E46" s="147"/>
      <c r="F46" s="148"/>
    </row>
    <row r="47" spans="1:6" ht="13.5" thickBot="1">
      <c r="A47" s="58" t="s">
        <v>39</v>
      </c>
      <c r="B47" s="41">
        <v>1.789483</v>
      </c>
      <c r="C47" s="102">
        <v>1.789483</v>
      </c>
      <c r="D47" s="102">
        <v>0</v>
      </c>
      <c r="E47" s="102">
        <v>0</v>
      </c>
      <c r="F47" s="103">
        <v>0</v>
      </c>
    </row>
    <row r="48" spans="1:6" ht="13.5">
      <c r="A48" s="49" t="s">
        <v>10</v>
      </c>
      <c r="B48" s="16">
        <v>0</v>
      </c>
      <c r="C48" s="17">
        <v>0</v>
      </c>
      <c r="D48" s="17">
        <v>0</v>
      </c>
      <c r="E48" s="17">
        <v>0</v>
      </c>
      <c r="F48" s="18">
        <v>0</v>
      </c>
    </row>
    <row r="49" spans="1:6" ht="12.75">
      <c r="A49" s="50" t="s">
        <v>4</v>
      </c>
      <c r="B49" s="127">
        <v>0</v>
      </c>
      <c r="C49" s="106">
        <v>0</v>
      </c>
      <c r="D49" s="107">
        <v>0</v>
      </c>
      <c r="E49" s="107">
        <v>0</v>
      </c>
      <c r="F49" s="108">
        <v>0</v>
      </c>
    </row>
    <row r="50" spans="1:6" ht="12.75">
      <c r="A50" s="50" t="s">
        <v>17</v>
      </c>
      <c r="B50" s="127">
        <v>0</v>
      </c>
      <c r="C50" s="106">
        <v>0</v>
      </c>
      <c r="D50" s="107">
        <v>0</v>
      </c>
      <c r="E50" s="107">
        <v>0</v>
      </c>
      <c r="F50" s="108">
        <v>0</v>
      </c>
    </row>
    <row r="51" spans="1:6" ht="12.75">
      <c r="A51" s="50" t="s">
        <v>5</v>
      </c>
      <c r="B51" s="127">
        <v>0</v>
      </c>
      <c r="C51" s="106">
        <v>0</v>
      </c>
      <c r="D51" s="107">
        <v>0</v>
      </c>
      <c r="E51" s="107">
        <v>0</v>
      </c>
      <c r="F51" s="108">
        <v>0</v>
      </c>
    </row>
    <row r="52" spans="1:6" ht="12.75">
      <c r="A52" s="50" t="s">
        <v>23</v>
      </c>
      <c r="B52" s="127">
        <v>0</v>
      </c>
      <c r="C52" s="106">
        <v>0</v>
      </c>
      <c r="D52" s="106">
        <v>0</v>
      </c>
      <c r="E52" s="106">
        <v>0</v>
      </c>
      <c r="F52" s="109">
        <v>0</v>
      </c>
    </row>
    <row r="53" spans="1:6" ht="12.75">
      <c r="A53" s="50" t="s">
        <v>24</v>
      </c>
      <c r="B53" s="127">
        <v>0</v>
      </c>
      <c r="C53" s="106">
        <v>0</v>
      </c>
      <c r="D53" s="106">
        <v>0</v>
      </c>
      <c r="E53" s="106">
        <v>0</v>
      </c>
      <c r="F53" s="109">
        <v>0</v>
      </c>
    </row>
    <row r="54" spans="1:6" ht="12.75">
      <c r="A54" s="50" t="s">
        <v>25</v>
      </c>
      <c r="B54" s="127">
        <v>0</v>
      </c>
      <c r="C54" s="106">
        <v>0</v>
      </c>
      <c r="D54" s="106">
        <v>0</v>
      </c>
      <c r="E54" s="106">
        <v>0</v>
      </c>
      <c r="F54" s="109">
        <v>0</v>
      </c>
    </row>
    <row r="55" spans="1:6" ht="12.75">
      <c r="A55" s="50" t="s">
        <v>26</v>
      </c>
      <c r="B55" s="127">
        <v>0</v>
      </c>
      <c r="C55" s="106">
        <v>0</v>
      </c>
      <c r="D55" s="106">
        <v>0</v>
      </c>
      <c r="E55" s="106">
        <v>0</v>
      </c>
      <c r="F55" s="109">
        <v>0</v>
      </c>
    </row>
    <row r="56" spans="1:6" ht="13.5">
      <c r="A56" s="49" t="s">
        <v>0</v>
      </c>
      <c r="B56" s="158">
        <v>0</v>
      </c>
      <c r="C56" s="110">
        <v>0</v>
      </c>
      <c r="D56" s="111">
        <v>0</v>
      </c>
      <c r="E56" s="86">
        <v>0</v>
      </c>
      <c r="F56" s="112">
        <v>0</v>
      </c>
    </row>
    <row r="57" spans="1:6" ht="13.5">
      <c r="A57" s="49" t="s">
        <v>12</v>
      </c>
      <c r="B57" s="158">
        <v>1.789483</v>
      </c>
      <c r="C57" s="110">
        <v>1.789483</v>
      </c>
      <c r="D57" s="111">
        <v>0</v>
      </c>
      <c r="E57" s="111">
        <v>0</v>
      </c>
      <c r="F57" s="113">
        <v>0</v>
      </c>
    </row>
    <row r="58" spans="1:6" ht="12.75">
      <c r="A58" s="50" t="s">
        <v>13</v>
      </c>
      <c r="B58" s="127">
        <v>1.789483</v>
      </c>
      <c r="C58" s="34">
        <v>1.789483</v>
      </c>
      <c r="D58" s="34">
        <v>0</v>
      </c>
      <c r="E58" s="34">
        <v>0</v>
      </c>
      <c r="F58" s="45">
        <v>0</v>
      </c>
    </row>
    <row r="59" spans="1:6" ht="13.5" thickBot="1">
      <c r="A59" s="59" t="s">
        <v>14</v>
      </c>
      <c r="B59" s="38">
        <v>4.857000000000001</v>
      </c>
      <c r="C59" s="53">
        <v>4.857000000000001</v>
      </c>
      <c r="D59" s="53">
        <v>0</v>
      </c>
      <c r="E59" s="53">
        <v>0</v>
      </c>
      <c r="F59" s="75">
        <v>0</v>
      </c>
    </row>
    <row r="60" spans="1:6" ht="13.5" thickBot="1">
      <c r="A60" s="58" t="s">
        <v>27</v>
      </c>
      <c r="B60" s="41">
        <v>11.188626900000001</v>
      </c>
      <c r="C60" s="102">
        <v>4.508538</v>
      </c>
      <c r="D60" s="102">
        <v>0.02532</v>
      </c>
      <c r="E60" s="102">
        <v>2.864027</v>
      </c>
      <c r="F60" s="103">
        <v>3.790741900000001</v>
      </c>
    </row>
    <row r="61" spans="1:6" ht="13.5">
      <c r="A61" s="60" t="s">
        <v>10</v>
      </c>
      <c r="B61" s="16">
        <v>2.7946539000000006</v>
      </c>
      <c r="C61" s="17">
        <v>0</v>
      </c>
      <c r="D61" s="17">
        <v>0</v>
      </c>
      <c r="E61" s="17">
        <v>0.135924</v>
      </c>
      <c r="F61" s="18">
        <v>2.6587299000000004</v>
      </c>
    </row>
    <row r="62" spans="1:6" ht="12.75">
      <c r="A62" s="61" t="s">
        <v>4</v>
      </c>
      <c r="B62" s="127">
        <v>2.5890700000000004</v>
      </c>
      <c r="C62" s="34">
        <v>0</v>
      </c>
      <c r="D62" s="34">
        <v>0</v>
      </c>
      <c r="E62" s="34">
        <v>0.135924</v>
      </c>
      <c r="F62" s="45">
        <v>2.4531460000000003</v>
      </c>
    </row>
    <row r="63" spans="1:6" ht="12.75">
      <c r="A63" s="61" t="s">
        <v>17</v>
      </c>
      <c r="B63" s="127">
        <v>0.16192689999999998</v>
      </c>
      <c r="C63" s="34">
        <v>0</v>
      </c>
      <c r="D63" s="34">
        <v>0</v>
      </c>
      <c r="E63" s="34">
        <v>0</v>
      </c>
      <c r="F63" s="45">
        <v>0.16192689999999998</v>
      </c>
    </row>
    <row r="64" spans="1:6" ht="12.75">
      <c r="A64" s="61" t="s">
        <v>5</v>
      </c>
      <c r="B64" s="127">
        <v>0.043656999999999994</v>
      </c>
      <c r="C64" s="34">
        <v>0</v>
      </c>
      <c r="D64" s="34">
        <v>0</v>
      </c>
      <c r="E64" s="34">
        <v>0</v>
      </c>
      <c r="F64" s="45">
        <v>0.043656999999999994</v>
      </c>
    </row>
    <row r="65" spans="1:6" ht="12.75">
      <c r="A65" s="61" t="s">
        <v>23</v>
      </c>
      <c r="B65" s="127">
        <v>0</v>
      </c>
      <c r="C65" s="34">
        <v>0</v>
      </c>
      <c r="D65" s="34">
        <v>0</v>
      </c>
      <c r="E65" s="34">
        <v>0</v>
      </c>
      <c r="F65" s="45">
        <v>0</v>
      </c>
    </row>
    <row r="66" spans="1:6" ht="12.75">
      <c r="A66" s="61" t="s">
        <v>24</v>
      </c>
      <c r="B66" s="127">
        <v>0</v>
      </c>
      <c r="C66" s="34">
        <v>0</v>
      </c>
      <c r="D66" s="34">
        <v>0</v>
      </c>
      <c r="E66" s="34">
        <v>0</v>
      </c>
      <c r="F66" s="45">
        <v>0</v>
      </c>
    </row>
    <row r="67" spans="1:6" ht="12.75">
      <c r="A67" s="61" t="s">
        <v>25</v>
      </c>
      <c r="B67" s="127">
        <v>0</v>
      </c>
      <c r="C67" s="34">
        <v>0</v>
      </c>
      <c r="D67" s="34">
        <v>0</v>
      </c>
      <c r="E67" s="34">
        <v>0</v>
      </c>
      <c r="F67" s="45">
        <v>0</v>
      </c>
    </row>
    <row r="68" spans="1:6" ht="12.75">
      <c r="A68" s="61" t="s">
        <v>26</v>
      </c>
      <c r="B68" s="127">
        <v>0</v>
      </c>
      <c r="C68" s="34">
        <v>0</v>
      </c>
      <c r="D68" s="34">
        <v>0</v>
      </c>
      <c r="E68" s="34">
        <v>0</v>
      </c>
      <c r="F68" s="45">
        <v>0</v>
      </c>
    </row>
    <row r="69" spans="1:6" ht="13.5">
      <c r="A69" s="60" t="s">
        <v>0</v>
      </c>
      <c r="B69" s="158">
        <v>6.278568</v>
      </c>
      <c r="C69" s="116">
        <v>3.669042</v>
      </c>
      <c r="D69" s="116">
        <v>0.02532</v>
      </c>
      <c r="E69" s="116">
        <v>1.495388</v>
      </c>
      <c r="F69" s="117">
        <v>1.088818</v>
      </c>
    </row>
    <row r="70" spans="1:6" ht="13.5">
      <c r="A70" s="60" t="s">
        <v>34</v>
      </c>
      <c r="B70" s="158">
        <v>2.1154050000000004</v>
      </c>
      <c r="C70" s="23">
        <v>0.839496</v>
      </c>
      <c r="D70" s="23">
        <v>0</v>
      </c>
      <c r="E70" s="23">
        <v>1.232715</v>
      </c>
      <c r="F70" s="24">
        <v>0.043194</v>
      </c>
    </row>
    <row r="71" spans="1:6" ht="12.75">
      <c r="A71" s="61" t="s">
        <v>13</v>
      </c>
      <c r="B71" s="127">
        <v>2.1154050000000004</v>
      </c>
      <c r="C71" s="34">
        <v>0.839496</v>
      </c>
      <c r="D71" s="34">
        <v>0</v>
      </c>
      <c r="E71" s="34">
        <v>1.232715</v>
      </c>
      <c r="F71" s="45">
        <v>0.043194</v>
      </c>
    </row>
    <row r="72" spans="1:6" ht="12" customHeight="1" thickBot="1">
      <c r="A72" s="62" t="s">
        <v>14</v>
      </c>
      <c r="B72" s="38">
        <v>2.666</v>
      </c>
      <c r="C72" s="53">
        <v>0.944</v>
      </c>
      <c r="D72" s="53">
        <v>0</v>
      </c>
      <c r="E72" s="53">
        <v>1.6640000000000001</v>
      </c>
      <c r="F72" s="75">
        <v>0.057999999999999996</v>
      </c>
    </row>
    <row r="73" spans="1:6" ht="7.5" customHeight="1" hidden="1" thickBot="1">
      <c r="A73" s="58" t="s">
        <v>33</v>
      </c>
      <c r="B73" s="41"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hidden="1" thickBot="1">
      <c r="A74" s="60" t="s">
        <v>10</v>
      </c>
      <c r="B74" s="16">
        <v>0</v>
      </c>
      <c r="C74" s="17">
        <v>0</v>
      </c>
      <c r="D74" s="17">
        <v>0</v>
      </c>
      <c r="E74" s="17">
        <v>0</v>
      </c>
      <c r="F74" s="18">
        <v>0</v>
      </c>
    </row>
    <row r="75" spans="1:6" ht="13.5" hidden="1" thickBot="1">
      <c r="A75" s="61" t="s">
        <v>4</v>
      </c>
      <c r="B75" s="127">
        <v>0</v>
      </c>
      <c r="C75" s="34"/>
      <c r="D75" s="37"/>
      <c r="E75" s="37"/>
      <c r="F75" s="44"/>
    </row>
    <row r="76" spans="1:6" ht="13.5" hidden="1" thickBot="1">
      <c r="A76" s="61" t="s">
        <v>17</v>
      </c>
      <c r="B76" s="127">
        <v>0</v>
      </c>
      <c r="C76" s="34"/>
      <c r="D76" s="37"/>
      <c r="E76" s="37"/>
      <c r="F76" s="44"/>
    </row>
    <row r="77" spans="1:6" ht="13.5" hidden="1" thickBot="1">
      <c r="A77" s="61" t="s">
        <v>5</v>
      </c>
      <c r="B77" s="127">
        <v>0</v>
      </c>
      <c r="C77" s="34"/>
      <c r="D77" s="37"/>
      <c r="E77" s="37"/>
      <c r="F77" s="44"/>
    </row>
    <row r="78" spans="1:6" ht="13.5" hidden="1" thickBot="1">
      <c r="A78" s="61" t="s">
        <v>23</v>
      </c>
      <c r="B78" s="127">
        <v>0</v>
      </c>
      <c r="C78" s="34"/>
      <c r="D78" s="34"/>
      <c r="E78" s="34"/>
      <c r="F78" s="45"/>
    </row>
    <row r="79" spans="1:6" ht="13.5" hidden="1" thickBot="1">
      <c r="A79" s="61" t="s">
        <v>24</v>
      </c>
      <c r="B79" s="127">
        <v>0</v>
      </c>
      <c r="C79" s="34"/>
      <c r="D79" s="34"/>
      <c r="E79" s="34"/>
      <c r="F79" s="45"/>
    </row>
    <row r="80" spans="1:6" ht="13.5" hidden="1" thickBot="1">
      <c r="A80" s="61" t="s">
        <v>25</v>
      </c>
      <c r="B80" s="127">
        <v>0</v>
      </c>
      <c r="C80" s="34"/>
      <c r="D80" s="34"/>
      <c r="E80" s="34"/>
      <c r="F80" s="45"/>
    </row>
    <row r="81" spans="1:6" ht="13.5" hidden="1" thickBot="1">
      <c r="A81" s="61" t="s">
        <v>26</v>
      </c>
      <c r="B81" s="127">
        <v>0</v>
      </c>
      <c r="C81" s="34"/>
      <c r="D81" s="34"/>
      <c r="E81" s="34"/>
      <c r="F81" s="45"/>
    </row>
    <row r="82" spans="1:6" ht="14.25" hidden="1" thickBot="1">
      <c r="A82" s="60" t="s">
        <v>0</v>
      </c>
      <c r="B82" s="158">
        <v>0</v>
      </c>
      <c r="C82" s="35"/>
      <c r="D82" s="36"/>
      <c r="E82" s="25"/>
      <c r="F82" s="26"/>
    </row>
    <row r="83" spans="1:6" ht="14.25" hidden="1" thickBot="1">
      <c r="A83" s="60" t="s">
        <v>12</v>
      </c>
      <c r="B83" s="158"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hidden="1" thickBot="1">
      <c r="A84" s="61" t="s">
        <v>13</v>
      </c>
      <c r="B84" s="127">
        <v>0</v>
      </c>
      <c r="C84" s="34"/>
      <c r="D84" s="37"/>
      <c r="E84" s="37"/>
      <c r="F84" s="44"/>
    </row>
    <row r="85" spans="1:6" ht="13.5" hidden="1" thickBot="1">
      <c r="A85" s="62" t="s">
        <v>14</v>
      </c>
      <c r="B85" s="38">
        <v>0</v>
      </c>
      <c r="C85" s="39"/>
      <c r="D85" s="40"/>
      <c r="E85" s="40"/>
      <c r="F85" s="47"/>
    </row>
    <row r="86" spans="1:6" ht="13.5" customHeight="1" thickBot="1">
      <c r="A86" s="58" t="s">
        <v>35</v>
      </c>
      <c r="B86" s="41">
        <v>2.920412</v>
      </c>
      <c r="C86" s="102">
        <v>2.865369</v>
      </c>
      <c r="D86" s="102">
        <v>0</v>
      </c>
      <c r="E86" s="102">
        <v>0</v>
      </c>
      <c r="F86" s="103">
        <v>0.055043</v>
      </c>
    </row>
    <row r="87" spans="1:6" ht="13.5">
      <c r="A87" s="60" t="s">
        <v>10</v>
      </c>
      <c r="B87" s="16">
        <v>0</v>
      </c>
      <c r="C87" s="17">
        <v>0</v>
      </c>
      <c r="D87" s="17">
        <v>0</v>
      </c>
      <c r="E87" s="17">
        <v>0</v>
      </c>
      <c r="F87" s="18">
        <v>0</v>
      </c>
    </row>
    <row r="88" spans="1:6" ht="12.75">
      <c r="A88" s="61" t="s">
        <v>4</v>
      </c>
      <c r="B88" s="127">
        <v>0</v>
      </c>
      <c r="C88" s="34">
        <v>0</v>
      </c>
      <c r="D88" s="34">
        <v>0</v>
      </c>
      <c r="E88" s="34">
        <v>0</v>
      </c>
      <c r="F88" s="45">
        <v>0</v>
      </c>
    </row>
    <row r="89" spans="1:6" ht="12.75">
      <c r="A89" s="61" t="s">
        <v>17</v>
      </c>
      <c r="B89" s="127">
        <v>0</v>
      </c>
      <c r="C89" s="34">
        <v>0</v>
      </c>
      <c r="D89" s="34">
        <v>0</v>
      </c>
      <c r="E89" s="34">
        <v>0</v>
      </c>
      <c r="F89" s="45">
        <v>0</v>
      </c>
    </row>
    <row r="90" spans="1:6" ht="12.75">
      <c r="A90" s="61" t="s">
        <v>5</v>
      </c>
      <c r="B90" s="127">
        <v>0</v>
      </c>
      <c r="C90" s="34">
        <v>0</v>
      </c>
      <c r="D90" s="34">
        <v>0</v>
      </c>
      <c r="E90" s="34">
        <v>0</v>
      </c>
      <c r="F90" s="45">
        <v>0</v>
      </c>
    </row>
    <row r="91" spans="1:6" ht="12.75">
      <c r="A91" s="61" t="s">
        <v>23</v>
      </c>
      <c r="B91" s="127">
        <v>0</v>
      </c>
      <c r="C91" s="34">
        <v>0</v>
      </c>
      <c r="D91" s="34">
        <v>0</v>
      </c>
      <c r="E91" s="34">
        <v>0</v>
      </c>
      <c r="F91" s="45">
        <v>0</v>
      </c>
    </row>
    <row r="92" spans="1:6" ht="12.75">
      <c r="A92" s="61" t="s">
        <v>24</v>
      </c>
      <c r="B92" s="127">
        <v>0</v>
      </c>
      <c r="C92" s="34">
        <v>0</v>
      </c>
      <c r="D92" s="34">
        <v>0</v>
      </c>
      <c r="E92" s="34">
        <v>0</v>
      </c>
      <c r="F92" s="45">
        <v>0</v>
      </c>
    </row>
    <row r="93" spans="1:6" ht="12.75">
      <c r="A93" s="61" t="s">
        <v>25</v>
      </c>
      <c r="B93" s="127">
        <v>0</v>
      </c>
      <c r="C93" s="34">
        <v>0</v>
      </c>
      <c r="D93" s="34">
        <v>0</v>
      </c>
      <c r="E93" s="34">
        <v>0</v>
      </c>
      <c r="F93" s="45">
        <v>0</v>
      </c>
    </row>
    <row r="94" spans="1:6" ht="12.75">
      <c r="A94" s="61" t="s">
        <v>26</v>
      </c>
      <c r="B94" s="127">
        <v>0</v>
      </c>
      <c r="C94" s="34">
        <v>0</v>
      </c>
      <c r="D94" s="34">
        <v>0</v>
      </c>
      <c r="E94" s="34">
        <v>0</v>
      </c>
      <c r="F94" s="45">
        <v>0</v>
      </c>
    </row>
    <row r="95" spans="1:6" ht="13.5">
      <c r="A95" s="60" t="s">
        <v>0</v>
      </c>
      <c r="B95" s="158">
        <v>0.747675</v>
      </c>
      <c r="C95" s="116">
        <v>0.692632</v>
      </c>
      <c r="D95" s="116">
        <v>0</v>
      </c>
      <c r="E95" s="116">
        <v>0</v>
      </c>
      <c r="F95" s="117">
        <v>0.055043</v>
      </c>
    </row>
    <row r="96" spans="1:6" ht="13.5">
      <c r="A96" s="60" t="s">
        <v>12</v>
      </c>
      <c r="B96" s="158">
        <v>2.1727369999999997</v>
      </c>
      <c r="C96" s="23">
        <v>2.1727369999999997</v>
      </c>
      <c r="D96" s="23">
        <v>0</v>
      </c>
      <c r="E96" s="23">
        <v>0</v>
      </c>
      <c r="F96" s="24">
        <v>0</v>
      </c>
    </row>
    <row r="97" spans="1:6" ht="12.75">
      <c r="A97" s="61" t="s">
        <v>13</v>
      </c>
      <c r="B97" s="127">
        <v>2.1727369999999997</v>
      </c>
      <c r="C97" s="34">
        <v>2.1727369999999997</v>
      </c>
      <c r="D97" s="34">
        <v>0</v>
      </c>
      <c r="E97" s="34">
        <v>0</v>
      </c>
      <c r="F97" s="45">
        <v>0</v>
      </c>
    </row>
    <row r="98" spans="1:6" ht="13.5" thickBot="1">
      <c r="A98" s="62" t="s">
        <v>14</v>
      </c>
      <c r="B98" s="38">
        <v>1.413</v>
      </c>
      <c r="C98" s="53">
        <v>1.413</v>
      </c>
      <c r="D98" s="53">
        <v>0</v>
      </c>
      <c r="E98" s="53">
        <v>0</v>
      </c>
      <c r="F98" s="75">
        <v>0</v>
      </c>
    </row>
    <row r="99" spans="1:6" ht="13.5" thickBot="1">
      <c r="A99" s="58" t="s">
        <v>18</v>
      </c>
      <c r="B99" s="41">
        <v>6.0056505</v>
      </c>
      <c r="C99" s="102">
        <v>0.7073903</v>
      </c>
      <c r="D99" s="102">
        <v>0</v>
      </c>
      <c r="E99" s="102">
        <v>2.2004702</v>
      </c>
      <c r="F99" s="103">
        <v>3.0977900000000003</v>
      </c>
    </row>
    <row r="100" spans="1:6" ht="13.5">
      <c r="A100" s="60" t="s">
        <v>10</v>
      </c>
      <c r="B100" s="16">
        <v>2.2745565</v>
      </c>
      <c r="C100" s="17">
        <v>0.0735053</v>
      </c>
      <c r="D100" s="17">
        <v>0</v>
      </c>
      <c r="E100" s="17">
        <v>0.1440442</v>
      </c>
      <c r="F100" s="18">
        <v>2.057007</v>
      </c>
    </row>
    <row r="101" spans="1:6" ht="12.75">
      <c r="A101" s="61" t="s">
        <v>4</v>
      </c>
      <c r="B101" s="127">
        <v>1.481842</v>
      </c>
      <c r="C101" s="34">
        <v>0</v>
      </c>
      <c r="D101" s="34">
        <v>0</v>
      </c>
      <c r="E101" s="34">
        <v>0.023933</v>
      </c>
      <c r="F101" s="45">
        <v>1.4579090000000001</v>
      </c>
    </row>
    <row r="102" spans="1:6" ht="12.75">
      <c r="A102" s="61" t="s">
        <v>17</v>
      </c>
      <c r="B102" s="127">
        <v>0</v>
      </c>
      <c r="C102" s="34">
        <v>0</v>
      </c>
      <c r="D102" s="34">
        <v>0</v>
      </c>
      <c r="E102" s="34">
        <v>0</v>
      </c>
      <c r="F102" s="45">
        <v>0</v>
      </c>
    </row>
    <row r="103" spans="1:6" ht="12.75">
      <c r="A103" s="61" t="s">
        <v>5</v>
      </c>
      <c r="B103" s="127">
        <v>0.593176</v>
      </c>
      <c r="C103" s="34">
        <v>0</v>
      </c>
      <c r="D103" s="34">
        <v>0</v>
      </c>
      <c r="E103" s="34">
        <v>0.005</v>
      </c>
      <c r="F103" s="45">
        <v>0.588176</v>
      </c>
    </row>
    <row r="104" spans="1:6" ht="12.75">
      <c r="A104" s="61" t="s">
        <v>23</v>
      </c>
      <c r="B104" s="127">
        <v>0</v>
      </c>
      <c r="C104" s="34">
        <v>0</v>
      </c>
      <c r="D104" s="34">
        <v>0</v>
      </c>
      <c r="E104" s="34">
        <v>0</v>
      </c>
      <c r="F104" s="45">
        <v>0</v>
      </c>
    </row>
    <row r="105" spans="1:6" ht="12.75">
      <c r="A105" s="61" t="s">
        <v>24</v>
      </c>
      <c r="B105" s="127">
        <v>0.010922000000000001</v>
      </c>
      <c r="C105" s="34">
        <v>0</v>
      </c>
      <c r="D105" s="34">
        <v>0</v>
      </c>
      <c r="E105" s="34">
        <v>0</v>
      </c>
      <c r="F105" s="45">
        <v>0.010922000000000001</v>
      </c>
    </row>
    <row r="106" spans="1:6" ht="12.75">
      <c r="A106" s="61" t="s">
        <v>25</v>
      </c>
      <c r="B106" s="127">
        <v>0.18861650000000002</v>
      </c>
      <c r="C106" s="34">
        <v>0.0735053</v>
      </c>
      <c r="D106" s="34">
        <v>0</v>
      </c>
      <c r="E106" s="34">
        <v>0.11511120000000001</v>
      </c>
      <c r="F106" s="45">
        <v>0</v>
      </c>
    </row>
    <row r="107" spans="1:6" ht="12.75">
      <c r="A107" s="61" t="s">
        <v>26</v>
      </c>
      <c r="B107" s="127">
        <v>0</v>
      </c>
      <c r="C107" s="34">
        <v>0</v>
      </c>
      <c r="D107" s="34">
        <v>0</v>
      </c>
      <c r="E107" s="34">
        <v>0</v>
      </c>
      <c r="F107" s="45">
        <v>0</v>
      </c>
    </row>
    <row r="108" spans="1:6" ht="13.5">
      <c r="A108" s="60" t="s">
        <v>0</v>
      </c>
      <c r="B108" s="158">
        <v>3.201352</v>
      </c>
      <c r="C108" s="116">
        <v>0.49788499999999997</v>
      </c>
      <c r="D108" s="116">
        <v>0</v>
      </c>
      <c r="E108" s="116">
        <v>1.773051</v>
      </c>
      <c r="F108" s="117">
        <v>0.930416</v>
      </c>
    </row>
    <row r="109" spans="1:6" ht="13.5">
      <c r="A109" s="60" t="s">
        <v>12</v>
      </c>
      <c r="B109" s="158">
        <v>0.529742</v>
      </c>
      <c r="C109" s="119">
        <v>0.136</v>
      </c>
      <c r="D109" s="25">
        <v>0</v>
      </c>
      <c r="E109" s="36">
        <v>0.283375</v>
      </c>
      <c r="F109" s="46">
        <v>0.110367</v>
      </c>
    </row>
    <row r="110" spans="1:6" ht="12.75">
      <c r="A110" s="61" t="s">
        <v>13</v>
      </c>
      <c r="B110" s="127">
        <v>0.529742</v>
      </c>
      <c r="C110" s="34">
        <v>0.136</v>
      </c>
      <c r="D110" s="34">
        <v>0</v>
      </c>
      <c r="E110" s="34">
        <v>0.283375</v>
      </c>
      <c r="F110" s="45">
        <v>0.110367</v>
      </c>
    </row>
    <row r="111" spans="1:6" ht="13.5" thickBot="1">
      <c r="A111" s="62" t="s">
        <v>14</v>
      </c>
      <c r="B111" s="38">
        <v>1.308</v>
      </c>
      <c r="C111" s="53">
        <v>0.69</v>
      </c>
      <c r="D111" s="53">
        <v>0</v>
      </c>
      <c r="E111" s="53">
        <v>0.435</v>
      </c>
      <c r="F111" s="75">
        <v>0.183</v>
      </c>
    </row>
    <row r="112" spans="1:6" ht="13.5" thickBot="1">
      <c r="A112" s="58" t="s">
        <v>28</v>
      </c>
      <c r="B112" s="41">
        <v>4.481879</v>
      </c>
      <c r="C112" s="102">
        <v>1.88421</v>
      </c>
      <c r="D112" s="102">
        <v>0</v>
      </c>
      <c r="E112" s="102">
        <v>2.013916</v>
      </c>
      <c r="F112" s="103">
        <v>0.583753</v>
      </c>
    </row>
    <row r="113" spans="1:6" ht="13.5">
      <c r="A113" s="60" t="s">
        <v>10</v>
      </c>
      <c r="B113" s="16">
        <v>0.627131</v>
      </c>
      <c r="C113" s="17">
        <v>0.000905</v>
      </c>
      <c r="D113" s="17">
        <v>0</v>
      </c>
      <c r="E113" s="17">
        <v>0.08545</v>
      </c>
      <c r="F113" s="18">
        <v>0.540776</v>
      </c>
    </row>
    <row r="114" spans="1:6" ht="12.75">
      <c r="A114" s="61" t="s">
        <v>4</v>
      </c>
      <c r="B114" s="127">
        <v>0.578447</v>
      </c>
      <c r="C114" s="34">
        <v>0</v>
      </c>
      <c r="D114" s="34">
        <v>0</v>
      </c>
      <c r="E114" s="34">
        <v>0.059708</v>
      </c>
      <c r="F114" s="45">
        <v>0.5187390000000001</v>
      </c>
    </row>
    <row r="115" spans="1:6" ht="12.75">
      <c r="A115" s="61" t="s">
        <v>17</v>
      </c>
      <c r="B115" s="127">
        <v>0.022036999999999998</v>
      </c>
      <c r="C115" s="34">
        <v>0</v>
      </c>
      <c r="D115" s="34">
        <v>0</v>
      </c>
      <c r="E115" s="34">
        <v>0</v>
      </c>
      <c r="F115" s="45">
        <v>0.022036999999999998</v>
      </c>
    </row>
    <row r="116" spans="1:6" ht="12.75">
      <c r="A116" s="61" t="s">
        <v>5</v>
      </c>
      <c r="B116" s="127">
        <v>0.025742</v>
      </c>
      <c r="C116" s="34">
        <v>0</v>
      </c>
      <c r="D116" s="34">
        <v>0</v>
      </c>
      <c r="E116" s="34">
        <v>0.025742</v>
      </c>
      <c r="F116" s="45">
        <v>0</v>
      </c>
    </row>
    <row r="117" spans="1:6" ht="12.75">
      <c r="A117" s="61" t="s">
        <v>23</v>
      </c>
      <c r="B117" s="127">
        <v>0</v>
      </c>
      <c r="C117" s="34">
        <v>0</v>
      </c>
      <c r="D117" s="34">
        <v>0</v>
      </c>
      <c r="E117" s="34">
        <v>0</v>
      </c>
      <c r="F117" s="45">
        <v>0</v>
      </c>
    </row>
    <row r="118" spans="1:6" ht="12.75">
      <c r="A118" s="61" t="s">
        <v>24</v>
      </c>
      <c r="B118" s="127">
        <v>0</v>
      </c>
      <c r="C118" s="34">
        <v>0</v>
      </c>
      <c r="D118" s="34">
        <v>0</v>
      </c>
      <c r="E118" s="34">
        <v>0</v>
      </c>
      <c r="F118" s="45">
        <v>0</v>
      </c>
    </row>
    <row r="119" spans="1:6" ht="12.75">
      <c r="A119" s="61" t="s">
        <v>25</v>
      </c>
      <c r="B119" s="127">
        <v>0</v>
      </c>
      <c r="C119" s="34">
        <v>0</v>
      </c>
      <c r="D119" s="34">
        <v>0</v>
      </c>
      <c r="E119" s="34">
        <v>0</v>
      </c>
      <c r="F119" s="45">
        <v>0</v>
      </c>
    </row>
    <row r="120" spans="1:6" ht="12.75">
      <c r="A120" s="61" t="s">
        <v>26</v>
      </c>
      <c r="B120" s="127">
        <v>0.000905</v>
      </c>
      <c r="C120" s="34">
        <v>0.000905</v>
      </c>
      <c r="D120" s="34">
        <v>0</v>
      </c>
      <c r="E120" s="34">
        <v>0</v>
      </c>
      <c r="F120" s="45">
        <v>0</v>
      </c>
    </row>
    <row r="121" spans="1:6" ht="13.5">
      <c r="A121" s="60" t="s">
        <v>0</v>
      </c>
      <c r="B121" s="158">
        <v>3.558253</v>
      </c>
      <c r="C121" s="116">
        <v>1.883305</v>
      </c>
      <c r="D121" s="116">
        <v>0</v>
      </c>
      <c r="E121" s="116">
        <v>1.6445600000000002</v>
      </c>
      <c r="F121" s="117">
        <v>0.030388000000000002</v>
      </c>
    </row>
    <row r="122" spans="1:6" ht="13.5">
      <c r="A122" s="60" t="s">
        <v>12</v>
      </c>
      <c r="B122" s="158">
        <v>0.296495</v>
      </c>
      <c r="C122" s="119">
        <v>0</v>
      </c>
      <c r="D122" s="25">
        <v>0</v>
      </c>
      <c r="E122" s="36">
        <v>0.283906</v>
      </c>
      <c r="F122" s="46">
        <v>0.012589</v>
      </c>
    </row>
    <row r="123" spans="1:6" ht="12.75">
      <c r="A123" s="61" t="s">
        <v>13</v>
      </c>
      <c r="B123" s="127">
        <v>0.296495</v>
      </c>
      <c r="C123" s="34">
        <v>0</v>
      </c>
      <c r="D123" s="34">
        <v>0</v>
      </c>
      <c r="E123" s="34">
        <v>0.283906</v>
      </c>
      <c r="F123" s="45">
        <v>0.012589</v>
      </c>
    </row>
    <row r="124" spans="1:6" ht="13.5" thickBot="1">
      <c r="A124" s="62" t="s">
        <v>14</v>
      </c>
      <c r="B124" s="38">
        <v>0.5730000000000001</v>
      </c>
      <c r="C124" s="56">
        <v>0</v>
      </c>
      <c r="D124" s="56">
        <v>0</v>
      </c>
      <c r="E124" s="56">
        <v>0.557</v>
      </c>
      <c r="F124" s="120">
        <v>0.016</v>
      </c>
    </row>
    <row r="125" spans="1:6" ht="13.5" thickBot="1">
      <c r="A125" s="58" t="s">
        <v>19</v>
      </c>
      <c r="B125" s="41">
        <v>4.522426</v>
      </c>
      <c r="C125" s="102">
        <v>1.323585</v>
      </c>
      <c r="D125" s="102">
        <v>0</v>
      </c>
      <c r="E125" s="102">
        <v>2.408998</v>
      </c>
      <c r="F125" s="103">
        <v>0.7898430000000001</v>
      </c>
    </row>
    <row r="126" spans="1:6" ht="13.5">
      <c r="A126" s="60" t="s">
        <v>10</v>
      </c>
      <c r="B126" s="16">
        <v>0.581663</v>
      </c>
      <c r="C126" s="17">
        <v>0</v>
      </c>
      <c r="D126" s="17">
        <v>0</v>
      </c>
      <c r="E126" s="17">
        <v>0.12311899999999999</v>
      </c>
      <c r="F126" s="18">
        <v>0.458544</v>
      </c>
    </row>
    <row r="127" spans="1:6" ht="12.75">
      <c r="A127" s="61" t="s">
        <v>4</v>
      </c>
      <c r="B127" s="127">
        <v>0.166825</v>
      </c>
      <c r="C127" s="34">
        <v>0</v>
      </c>
      <c r="D127" s="34">
        <v>0</v>
      </c>
      <c r="E127" s="34">
        <v>0.051196</v>
      </c>
      <c r="F127" s="45">
        <v>0.11562900000000001</v>
      </c>
    </row>
    <row r="128" spans="1:6" ht="12.75">
      <c r="A128" s="61" t="s">
        <v>17</v>
      </c>
      <c r="B128" s="127">
        <v>0.054929000000000006</v>
      </c>
      <c r="C128" s="34">
        <v>0</v>
      </c>
      <c r="D128" s="34">
        <v>0</v>
      </c>
      <c r="E128" s="34">
        <v>0.039969000000000005</v>
      </c>
      <c r="F128" s="45">
        <v>0.014960000000000001</v>
      </c>
    </row>
    <row r="129" spans="1:6" ht="12.75">
      <c r="A129" s="61" t="s">
        <v>5</v>
      </c>
      <c r="B129" s="127">
        <v>0.35471699999999995</v>
      </c>
      <c r="C129" s="34">
        <v>0</v>
      </c>
      <c r="D129" s="34">
        <v>0</v>
      </c>
      <c r="E129" s="34">
        <v>0.029358000000000002</v>
      </c>
      <c r="F129" s="45">
        <v>0.32535899999999995</v>
      </c>
    </row>
    <row r="130" spans="1:6" ht="12.75">
      <c r="A130" s="61" t="s">
        <v>23</v>
      </c>
      <c r="B130" s="127">
        <v>0</v>
      </c>
      <c r="C130" s="34">
        <v>0</v>
      </c>
      <c r="D130" s="34">
        <v>0</v>
      </c>
      <c r="E130" s="34">
        <v>0</v>
      </c>
      <c r="F130" s="45">
        <v>0</v>
      </c>
    </row>
    <row r="131" spans="1:6" ht="12.75">
      <c r="A131" s="61" t="s">
        <v>24</v>
      </c>
      <c r="B131" s="127">
        <v>0.0022719999999999997</v>
      </c>
      <c r="C131" s="34">
        <v>0</v>
      </c>
      <c r="D131" s="34">
        <v>0</v>
      </c>
      <c r="E131" s="34">
        <v>0.0011359999999999999</v>
      </c>
      <c r="F131" s="45">
        <v>0.0011359999999999999</v>
      </c>
    </row>
    <row r="132" spans="1:6" ht="12.75">
      <c r="A132" s="61" t="s">
        <v>25</v>
      </c>
      <c r="B132" s="127">
        <v>0</v>
      </c>
      <c r="C132" s="34">
        <v>0</v>
      </c>
      <c r="D132" s="34">
        <v>0</v>
      </c>
      <c r="E132" s="34">
        <v>0</v>
      </c>
      <c r="F132" s="45">
        <v>0</v>
      </c>
    </row>
    <row r="133" spans="1:6" ht="12.75">
      <c r="A133" s="61" t="s">
        <v>26</v>
      </c>
      <c r="B133" s="127">
        <v>0.00292</v>
      </c>
      <c r="C133" s="34">
        <v>0</v>
      </c>
      <c r="D133" s="34">
        <v>0</v>
      </c>
      <c r="E133" s="34">
        <v>0.00146</v>
      </c>
      <c r="F133" s="45">
        <v>0.00146</v>
      </c>
    </row>
    <row r="134" spans="1:6" ht="13.5">
      <c r="A134" s="60" t="s">
        <v>0</v>
      </c>
      <c r="B134" s="158">
        <v>2.349531</v>
      </c>
      <c r="C134" s="116">
        <v>1.090399</v>
      </c>
      <c r="D134" s="116">
        <v>0</v>
      </c>
      <c r="E134" s="116">
        <v>1.011821</v>
      </c>
      <c r="F134" s="117">
        <v>0.247311</v>
      </c>
    </row>
    <row r="135" spans="1:6" ht="13.5">
      <c r="A135" s="60" t="s">
        <v>12</v>
      </c>
      <c r="B135" s="158">
        <v>1.591232</v>
      </c>
      <c r="C135" s="119">
        <v>0.233186</v>
      </c>
      <c r="D135" s="25">
        <v>0</v>
      </c>
      <c r="E135" s="36">
        <v>1.274058</v>
      </c>
      <c r="F135" s="46">
        <v>0.08398800000000001</v>
      </c>
    </row>
    <row r="136" spans="1:6" ht="12.75">
      <c r="A136" s="61" t="s">
        <v>13</v>
      </c>
      <c r="B136" s="127">
        <v>1.591232</v>
      </c>
      <c r="C136" s="34">
        <v>0.233186</v>
      </c>
      <c r="D136" s="34">
        <v>0</v>
      </c>
      <c r="E136" s="34">
        <v>1.274058</v>
      </c>
      <c r="F136" s="45">
        <v>0.08398800000000001</v>
      </c>
    </row>
    <row r="137" spans="1:6" ht="13.5" thickBot="1">
      <c r="A137" s="62" t="s">
        <v>14</v>
      </c>
      <c r="B137" s="38">
        <v>2.8550000000000004</v>
      </c>
      <c r="C137" s="53">
        <v>0.484</v>
      </c>
      <c r="D137" s="53">
        <v>0</v>
      </c>
      <c r="E137" s="53">
        <v>2.244</v>
      </c>
      <c r="F137" s="75">
        <v>0.127</v>
      </c>
    </row>
    <row r="138" spans="1:6" ht="13.5" thickBot="1">
      <c r="A138" s="58" t="s">
        <v>20</v>
      </c>
      <c r="B138" s="41">
        <v>0.7632220000000001</v>
      </c>
      <c r="C138" s="102">
        <v>0.004647999999999999</v>
      </c>
      <c r="D138" s="102">
        <v>0</v>
      </c>
      <c r="E138" s="102">
        <v>0.322079</v>
      </c>
      <c r="F138" s="103">
        <v>0.436495</v>
      </c>
    </row>
    <row r="139" spans="1:6" ht="13.5">
      <c r="A139" s="60" t="s">
        <v>10</v>
      </c>
      <c r="B139" s="16">
        <v>0.29182800000000003</v>
      </c>
      <c r="C139" s="17">
        <v>0</v>
      </c>
      <c r="D139" s="17">
        <v>0</v>
      </c>
      <c r="E139" s="17">
        <v>0</v>
      </c>
      <c r="F139" s="18">
        <v>0.29182800000000003</v>
      </c>
    </row>
    <row r="140" spans="1:6" ht="12.75">
      <c r="A140" s="61" t="s">
        <v>4</v>
      </c>
      <c r="B140" s="127">
        <v>0.233997</v>
      </c>
      <c r="C140" s="34">
        <v>0</v>
      </c>
      <c r="D140" s="34">
        <v>0</v>
      </c>
      <c r="E140" s="34">
        <v>0</v>
      </c>
      <c r="F140" s="45">
        <v>0.233997</v>
      </c>
    </row>
    <row r="141" spans="1:6" ht="12.75">
      <c r="A141" s="61" t="s">
        <v>17</v>
      </c>
      <c r="B141" s="127">
        <v>0</v>
      </c>
      <c r="C141" s="34">
        <v>0</v>
      </c>
      <c r="D141" s="34">
        <v>0</v>
      </c>
      <c r="E141" s="34">
        <v>0</v>
      </c>
      <c r="F141" s="45">
        <v>0</v>
      </c>
    </row>
    <row r="142" spans="1:6" ht="12.75">
      <c r="A142" s="61" t="s">
        <v>5</v>
      </c>
      <c r="B142" s="127">
        <v>0.057831</v>
      </c>
      <c r="C142" s="34">
        <v>0</v>
      </c>
      <c r="D142" s="34">
        <v>0</v>
      </c>
      <c r="E142" s="34">
        <v>0</v>
      </c>
      <c r="F142" s="45">
        <v>0.057831</v>
      </c>
    </row>
    <row r="143" spans="1:6" ht="12.75">
      <c r="A143" s="61" t="s">
        <v>23</v>
      </c>
      <c r="B143" s="127">
        <v>0</v>
      </c>
      <c r="C143" s="34">
        <v>0</v>
      </c>
      <c r="D143" s="34">
        <v>0</v>
      </c>
      <c r="E143" s="34">
        <v>0</v>
      </c>
      <c r="F143" s="45">
        <v>0</v>
      </c>
    </row>
    <row r="144" spans="1:6" ht="12.75">
      <c r="A144" s="61" t="s">
        <v>24</v>
      </c>
      <c r="B144" s="127">
        <v>0</v>
      </c>
      <c r="C144" s="34">
        <v>0</v>
      </c>
      <c r="D144" s="34">
        <v>0</v>
      </c>
      <c r="E144" s="34">
        <v>0</v>
      </c>
      <c r="F144" s="45">
        <v>0</v>
      </c>
    </row>
    <row r="145" spans="1:6" ht="12.75">
      <c r="A145" s="61" t="s">
        <v>25</v>
      </c>
      <c r="B145" s="127">
        <v>0</v>
      </c>
      <c r="C145" s="34">
        <v>0</v>
      </c>
      <c r="D145" s="34">
        <v>0</v>
      </c>
      <c r="E145" s="34">
        <v>0</v>
      </c>
      <c r="F145" s="45">
        <v>0</v>
      </c>
    </row>
    <row r="146" spans="1:6" ht="12.75">
      <c r="A146" s="61" t="s">
        <v>26</v>
      </c>
      <c r="B146" s="127">
        <v>0</v>
      </c>
      <c r="C146" s="34">
        <v>0</v>
      </c>
      <c r="D146" s="34">
        <v>0</v>
      </c>
      <c r="E146" s="34">
        <v>0</v>
      </c>
      <c r="F146" s="45">
        <v>0</v>
      </c>
    </row>
    <row r="147" spans="1:6" ht="13.5">
      <c r="A147" s="60" t="s">
        <v>0</v>
      </c>
      <c r="B147" s="22">
        <v>0.37929599999999997</v>
      </c>
      <c r="C147" s="116">
        <v>0.004647999999999999</v>
      </c>
      <c r="D147" s="116">
        <v>0</v>
      </c>
      <c r="E147" s="116">
        <v>0.231981</v>
      </c>
      <c r="F147" s="117">
        <v>0.142667</v>
      </c>
    </row>
    <row r="148" spans="1:6" ht="13.5">
      <c r="A148" s="60" t="s">
        <v>12</v>
      </c>
      <c r="B148" s="158">
        <v>0.092098</v>
      </c>
      <c r="C148" s="119">
        <v>0</v>
      </c>
      <c r="D148" s="25">
        <v>0</v>
      </c>
      <c r="E148" s="36">
        <v>0.090098</v>
      </c>
      <c r="F148" s="46">
        <v>0.002</v>
      </c>
    </row>
    <row r="149" spans="1:6" ht="12.75">
      <c r="A149" s="61" t="s">
        <v>13</v>
      </c>
      <c r="B149" s="127">
        <v>0.092098</v>
      </c>
      <c r="C149" s="34">
        <v>0</v>
      </c>
      <c r="D149" s="34">
        <v>0</v>
      </c>
      <c r="E149" s="34">
        <v>0.090098</v>
      </c>
      <c r="F149" s="45">
        <v>0.002</v>
      </c>
    </row>
    <row r="150" spans="1:6" ht="13.5" thickBot="1">
      <c r="A150" s="62" t="s">
        <v>14</v>
      </c>
      <c r="B150" s="38">
        <v>0.112</v>
      </c>
      <c r="C150" s="53">
        <v>0</v>
      </c>
      <c r="D150" s="53">
        <v>0</v>
      </c>
      <c r="E150" s="53">
        <v>0.109</v>
      </c>
      <c r="F150" s="75">
        <v>0.003</v>
      </c>
    </row>
    <row r="151" spans="1:6" ht="13.5" thickBot="1">
      <c r="A151" s="58" t="s">
        <v>21</v>
      </c>
      <c r="B151" s="41">
        <v>2.412849</v>
      </c>
      <c r="C151" s="102">
        <v>0</v>
      </c>
      <c r="D151" s="102">
        <v>0</v>
      </c>
      <c r="E151" s="102">
        <v>1.394984</v>
      </c>
      <c r="F151" s="103">
        <v>1.017865</v>
      </c>
    </row>
    <row r="152" spans="1:6" ht="13.5">
      <c r="A152" s="60" t="s">
        <v>10</v>
      </c>
      <c r="B152" s="16">
        <v>1.271483</v>
      </c>
      <c r="C152" s="17">
        <v>0</v>
      </c>
      <c r="D152" s="17">
        <v>0</v>
      </c>
      <c r="E152" s="17">
        <v>0.539975</v>
      </c>
      <c r="F152" s="18">
        <v>0.731508</v>
      </c>
    </row>
    <row r="153" spans="1:6" ht="12.75">
      <c r="A153" s="61" t="s">
        <v>4</v>
      </c>
      <c r="B153" s="105">
        <v>0.656077</v>
      </c>
      <c r="C153" s="34">
        <v>0</v>
      </c>
      <c r="D153" s="34">
        <v>0</v>
      </c>
      <c r="E153" s="34">
        <v>0.172275</v>
      </c>
      <c r="F153" s="45">
        <v>0.483802</v>
      </c>
    </row>
    <row r="154" spans="1:6" ht="12.75">
      <c r="A154" s="61" t="s">
        <v>17</v>
      </c>
      <c r="B154" s="105">
        <v>0.42342799999999997</v>
      </c>
      <c r="C154" s="34">
        <v>0</v>
      </c>
      <c r="D154" s="34">
        <v>0</v>
      </c>
      <c r="E154" s="34">
        <v>0.365413</v>
      </c>
      <c r="F154" s="45">
        <v>0.058015</v>
      </c>
    </row>
    <row r="155" spans="1:6" ht="12.75">
      <c r="A155" s="61" t="s">
        <v>5</v>
      </c>
      <c r="B155" s="105">
        <v>0.184764</v>
      </c>
      <c r="C155" s="34">
        <v>0</v>
      </c>
      <c r="D155" s="34">
        <v>0</v>
      </c>
      <c r="E155" s="34">
        <v>0</v>
      </c>
      <c r="F155" s="45">
        <v>0.184764</v>
      </c>
    </row>
    <row r="156" spans="1:6" ht="12.75">
      <c r="A156" s="61" t="s">
        <v>23</v>
      </c>
      <c r="B156" s="105">
        <v>0</v>
      </c>
      <c r="C156" s="34">
        <v>0</v>
      </c>
      <c r="D156" s="34">
        <v>0</v>
      </c>
      <c r="E156" s="34">
        <v>0</v>
      </c>
      <c r="F156" s="45">
        <v>0</v>
      </c>
    </row>
    <row r="157" spans="1:6" ht="12.75">
      <c r="A157" s="61" t="s">
        <v>24</v>
      </c>
      <c r="B157" s="105">
        <v>0.004572</v>
      </c>
      <c r="C157" s="34">
        <v>0</v>
      </c>
      <c r="D157" s="34">
        <v>0</v>
      </c>
      <c r="E157" s="34">
        <v>0</v>
      </c>
      <c r="F157" s="45">
        <v>0.004572</v>
      </c>
    </row>
    <row r="158" spans="1:6" ht="12.75">
      <c r="A158" s="61" t="s">
        <v>25</v>
      </c>
      <c r="B158" s="105">
        <v>0</v>
      </c>
      <c r="C158" s="34">
        <v>0</v>
      </c>
      <c r="D158" s="34">
        <v>0</v>
      </c>
      <c r="E158" s="34">
        <v>0</v>
      </c>
      <c r="F158" s="45">
        <v>0</v>
      </c>
    </row>
    <row r="159" spans="1:6" ht="12.75">
      <c r="A159" s="61" t="s">
        <v>26</v>
      </c>
      <c r="B159" s="105">
        <v>0.002642</v>
      </c>
      <c r="C159" s="34">
        <v>0</v>
      </c>
      <c r="D159" s="34">
        <v>0</v>
      </c>
      <c r="E159" s="34">
        <v>0.002287</v>
      </c>
      <c r="F159" s="45">
        <v>0.00035499999999999996</v>
      </c>
    </row>
    <row r="160" spans="1:6" ht="13.5">
      <c r="A160" s="60" t="s">
        <v>0</v>
      </c>
      <c r="B160" s="104">
        <v>0.6837340000000001</v>
      </c>
      <c r="C160" s="116">
        <v>0</v>
      </c>
      <c r="D160" s="116">
        <v>0</v>
      </c>
      <c r="E160" s="116">
        <v>0.46935400000000005</v>
      </c>
      <c r="F160" s="117">
        <v>0.21438</v>
      </c>
    </row>
    <row r="161" spans="1:6" ht="13.5">
      <c r="A161" s="60" t="s">
        <v>12</v>
      </c>
      <c r="B161" s="104">
        <v>0.457632</v>
      </c>
      <c r="C161" s="119">
        <v>0</v>
      </c>
      <c r="D161" s="25">
        <v>0</v>
      </c>
      <c r="E161" s="36">
        <v>0.38565499999999997</v>
      </c>
      <c r="F161" s="46">
        <v>0.071977</v>
      </c>
    </row>
    <row r="162" spans="1:6" ht="12.75">
      <c r="A162" s="61" t="s">
        <v>13</v>
      </c>
      <c r="B162" s="105">
        <v>0.457632</v>
      </c>
      <c r="C162" s="34">
        <v>0</v>
      </c>
      <c r="D162" s="34">
        <v>0</v>
      </c>
      <c r="E162" s="34">
        <v>0.38565499999999997</v>
      </c>
      <c r="F162" s="45">
        <v>0.071977</v>
      </c>
    </row>
    <row r="163" spans="1:6" ht="13.5" thickBot="1">
      <c r="A163" s="62" t="s">
        <v>14</v>
      </c>
      <c r="B163" s="114">
        <v>0.46599999999999997</v>
      </c>
      <c r="C163" s="53">
        <v>0</v>
      </c>
      <c r="D163" s="53">
        <v>0</v>
      </c>
      <c r="E163" s="53">
        <v>0.355</v>
      </c>
      <c r="F163" s="75">
        <v>0.111</v>
      </c>
    </row>
    <row r="164" spans="1:6" ht="13.5" thickBot="1">
      <c r="A164" s="58" t="s">
        <v>22</v>
      </c>
      <c r="B164" s="41">
        <v>2.976912</v>
      </c>
      <c r="C164" s="102">
        <v>0</v>
      </c>
      <c r="D164" s="102">
        <v>0</v>
      </c>
      <c r="E164" s="102">
        <v>1.948423</v>
      </c>
      <c r="F164" s="103">
        <v>1.028489</v>
      </c>
    </row>
    <row r="165" spans="1:6" ht="13.5">
      <c r="A165" s="60" t="s">
        <v>10</v>
      </c>
      <c r="B165" s="16">
        <v>1.7164760000000001</v>
      </c>
      <c r="C165" s="17">
        <v>0</v>
      </c>
      <c r="D165" s="17">
        <v>0</v>
      </c>
      <c r="E165" s="17">
        <v>0.8800979999999999</v>
      </c>
      <c r="F165" s="18">
        <v>0.8363780000000001</v>
      </c>
    </row>
    <row r="166" spans="1:6" ht="13.5">
      <c r="A166" s="60" t="s">
        <v>4</v>
      </c>
      <c r="B166" s="127">
        <v>1.2626840000000001</v>
      </c>
      <c r="C166" s="34">
        <v>0</v>
      </c>
      <c r="D166" s="34">
        <v>0</v>
      </c>
      <c r="E166" s="34">
        <v>0.611146</v>
      </c>
      <c r="F166" s="45">
        <v>0.6515380000000001</v>
      </c>
    </row>
    <row r="167" spans="1:6" ht="13.5">
      <c r="A167" s="60" t="s">
        <v>17</v>
      </c>
      <c r="B167" s="127">
        <v>0.38708000000000004</v>
      </c>
      <c r="C167" s="34">
        <v>0</v>
      </c>
      <c r="D167" s="34">
        <v>0</v>
      </c>
      <c r="E167" s="34">
        <v>0.24865500000000001</v>
      </c>
      <c r="F167" s="45">
        <v>0.13842500000000002</v>
      </c>
    </row>
    <row r="168" spans="1:6" ht="13.5">
      <c r="A168" s="60" t="s">
        <v>5</v>
      </c>
      <c r="B168" s="127">
        <v>0.057035</v>
      </c>
      <c r="C168" s="34">
        <v>0</v>
      </c>
      <c r="D168" s="34">
        <v>0</v>
      </c>
      <c r="E168" s="34">
        <v>0.010731999999999998</v>
      </c>
      <c r="F168" s="45">
        <v>0.046303000000000004</v>
      </c>
    </row>
    <row r="169" spans="1:6" ht="12.75">
      <c r="A169" s="61" t="s">
        <v>23</v>
      </c>
      <c r="B169" s="127">
        <v>0</v>
      </c>
      <c r="C169" s="34">
        <v>0</v>
      </c>
      <c r="D169" s="34">
        <v>0</v>
      </c>
      <c r="E169" s="34">
        <v>0</v>
      </c>
      <c r="F169" s="45">
        <v>0</v>
      </c>
    </row>
    <row r="170" spans="1:6" ht="12.75">
      <c r="A170" s="61" t="s">
        <v>24</v>
      </c>
      <c r="B170" s="127">
        <v>0.008805</v>
      </c>
      <c r="C170" s="34">
        <v>0</v>
      </c>
      <c r="D170" s="34">
        <v>0</v>
      </c>
      <c r="E170" s="34">
        <v>0.008805</v>
      </c>
      <c r="F170" s="45">
        <v>0</v>
      </c>
    </row>
    <row r="171" spans="1:6" ht="12.75">
      <c r="A171" s="61" t="s">
        <v>25</v>
      </c>
      <c r="B171" s="127">
        <v>0</v>
      </c>
      <c r="C171" s="34">
        <v>0</v>
      </c>
      <c r="D171" s="34">
        <v>0</v>
      </c>
      <c r="E171" s="34">
        <v>0</v>
      </c>
      <c r="F171" s="45">
        <v>0</v>
      </c>
    </row>
    <row r="172" spans="1:6" ht="12.75">
      <c r="A172" s="61" t="s">
        <v>26</v>
      </c>
      <c r="B172" s="127">
        <v>0.000872</v>
      </c>
      <c r="C172" s="34">
        <v>0</v>
      </c>
      <c r="D172" s="34">
        <v>0</v>
      </c>
      <c r="E172" s="34">
        <v>0.00076</v>
      </c>
      <c r="F172" s="45">
        <v>0.000112</v>
      </c>
    </row>
    <row r="173" spans="1:6" ht="13.5">
      <c r="A173" s="60" t="s">
        <v>0</v>
      </c>
      <c r="B173" s="158">
        <v>1.138119</v>
      </c>
      <c r="C173" s="116">
        <v>0</v>
      </c>
      <c r="D173" s="116">
        <v>0</v>
      </c>
      <c r="E173" s="116">
        <v>1.025358</v>
      </c>
      <c r="F173" s="117">
        <v>0.112761</v>
      </c>
    </row>
    <row r="174" spans="1:6" ht="13.5">
      <c r="A174" s="60" t="s">
        <v>12</v>
      </c>
      <c r="B174" s="158">
        <v>0.12231699999999998</v>
      </c>
      <c r="C174" s="119">
        <v>0</v>
      </c>
      <c r="D174" s="25">
        <v>0</v>
      </c>
      <c r="E174" s="36">
        <v>0.042967</v>
      </c>
      <c r="F174" s="46">
        <v>0.07934999999999999</v>
      </c>
    </row>
    <row r="175" spans="1:6" ht="12.75">
      <c r="A175" s="61" t="s">
        <v>13</v>
      </c>
      <c r="B175" s="127">
        <v>0.12231699999999998</v>
      </c>
      <c r="C175" s="34">
        <v>0</v>
      </c>
      <c r="D175" s="34">
        <v>0</v>
      </c>
      <c r="E175" s="34">
        <v>0.042967</v>
      </c>
      <c r="F175" s="45">
        <v>0.07934999999999999</v>
      </c>
    </row>
    <row r="176" spans="1:6" ht="13.5" thickBot="1">
      <c r="A176" s="62" t="s">
        <v>14</v>
      </c>
      <c r="B176" s="38">
        <v>0.201</v>
      </c>
      <c r="C176" s="53">
        <v>0</v>
      </c>
      <c r="D176" s="53">
        <v>0</v>
      </c>
      <c r="E176" s="53">
        <v>0.083</v>
      </c>
      <c r="F176" s="75">
        <v>0.118</v>
      </c>
    </row>
    <row r="177" spans="1:6" ht="13.5" thickBot="1">
      <c r="A177" s="58" t="s">
        <v>36</v>
      </c>
      <c r="B177" s="41">
        <v>6.495514</v>
      </c>
      <c r="C177" s="102">
        <v>0</v>
      </c>
      <c r="D177" s="102">
        <v>0</v>
      </c>
      <c r="E177" s="102">
        <v>1.244615</v>
      </c>
      <c r="F177" s="103">
        <v>5.2508989999999995</v>
      </c>
    </row>
    <row r="178" spans="1:6" ht="13.5">
      <c r="A178" s="60" t="s">
        <v>10</v>
      </c>
      <c r="B178" s="16">
        <v>4.081173</v>
      </c>
      <c r="C178" s="17">
        <v>0</v>
      </c>
      <c r="D178" s="17">
        <v>0</v>
      </c>
      <c r="E178" s="17">
        <v>0.040819999999999995</v>
      </c>
      <c r="F178" s="18">
        <v>4.040353</v>
      </c>
    </row>
    <row r="179" spans="1:6" ht="12.75">
      <c r="A179" s="61" t="s">
        <v>4</v>
      </c>
      <c r="B179" s="127">
        <v>0.400086</v>
      </c>
      <c r="C179" s="34">
        <v>0</v>
      </c>
      <c r="D179" s="34">
        <v>0</v>
      </c>
      <c r="E179" s="34">
        <v>0.0092</v>
      </c>
      <c r="F179" s="45">
        <v>0.390886</v>
      </c>
    </row>
    <row r="180" spans="1:6" ht="12.75">
      <c r="A180" s="61" t="s">
        <v>17</v>
      </c>
      <c r="B180" s="127">
        <v>0</v>
      </c>
      <c r="C180" s="34">
        <v>0</v>
      </c>
      <c r="D180" s="34">
        <v>0</v>
      </c>
      <c r="E180" s="34">
        <v>0</v>
      </c>
      <c r="F180" s="45">
        <v>0</v>
      </c>
    </row>
    <row r="181" spans="1:6" ht="12.75">
      <c r="A181" s="61" t="s">
        <v>5</v>
      </c>
      <c r="B181" s="127">
        <v>3.668964</v>
      </c>
      <c r="C181" s="34">
        <v>0</v>
      </c>
      <c r="D181" s="34">
        <v>0</v>
      </c>
      <c r="E181" s="34">
        <v>0.023181999999999998</v>
      </c>
      <c r="F181" s="45">
        <v>3.645782</v>
      </c>
    </row>
    <row r="182" spans="1:6" ht="12.75">
      <c r="A182" s="61" t="s">
        <v>23</v>
      </c>
      <c r="B182" s="127">
        <v>0</v>
      </c>
      <c r="C182" s="34">
        <v>0</v>
      </c>
      <c r="D182" s="34">
        <v>0</v>
      </c>
      <c r="E182" s="34">
        <v>0</v>
      </c>
      <c r="F182" s="45">
        <v>0</v>
      </c>
    </row>
    <row r="183" spans="1:6" ht="12.75">
      <c r="A183" s="61" t="s">
        <v>24</v>
      </c>
      <c r="B183" s="127">
        <v>0.012123000000000002</v>
      </c>
      <c r="C183" s="34">
        <v>0</v>
      </c>
      <c r="D183" s="34">
        <v>0</v>
      </c>
      <c r="E183" s="34">
        <v>0.008438000000000001</v>
      </c>
      <c r="F183" s="45">
        <v>0.003685</v>
      </c>
    </row>
    <row r="184" spans="1:6" ht="12.75">
      <c r="A184" s="61" t="s">
        <v>25</v>
      </c>
      <c r="B184" s="127">
        <v>0</v>
      </c>
      <c r="C184" s="34">
        <v>0</v>
      </c>
      <c r="D184" s="34">
        <v>0</v>
      </c>
      <c r="E184" s="34">
        <v>0</v>
      </c>
      <c r="F184" s="45">
        <v>0</v>
      </c>
    </row>
    <row r="185" spans="1:6" ht="12.75">
      <c r="A185" s="61" t="s">
        <v>26</v>
      </c>
      <c r="B185" s="127">
        <v>0</v>
      </c>
      <c r="C185" s="34">
        <v>0</v>
      </c>
      <c r="D185" s="34">
        <v>0</v>
      </c>
      <c r="E185" s="34">
        <v>0</v>
      </c>
      <c r="F185" s="45">
        <v>0</v>
      </c>
    </row>
    <row r="186" spans="1:6" ht="13.5">
      <c r="A186" s="60" t="s">
        <v>0</v>
      </c>
      <c r="B186" s="158">
        <v>2.193914</v>
      </c>
      <c r="C186" s="116">
        <v>0</v>
      </c>
      <c r="D186" s="116">
        <v>0</v>
      </c>
      <c r="E186" s="116">
        <v>1.1010799999999998</v>
      </c>
      <c r="F186" s="117">
        <v>1.092834</v>
      </c>
    </row>
    <row r="187" spans="1:6" ht="13.5">
      <c r="A187" s="63" t="s">
        <v>12</v>
      </c>
      <c r="B187" s="22">
        <v>0.22042699999999998</v>
      </c>
      <c r="C187" s="119">
        <v>0</v>
      </c>
      <c r="D187" s="25">
        <v>0</v>
      </c>
      <c r="E187" s="36">
        <v>0.102715</v>
      </c>
      <c r="F187" s="46">
        <v>0.117712</v>
      </c>
    </row>
    <row r="188" spans="1:6" ht="12.75">
      <c r="A188" s="61" t="s">
        <v>13</v>
      </c>
      <c r="B188" s="127">
        <v>0.22042699999999998</v>
      </c>
      <c r="C188" s="34">
        <v>0</v>
      </c>
      <c r="D188" s="34">
        <v>0</v>
      </c>
      <c r="E188" s="34">
        <v>0.102715</v>
      </c>
      <c r="F188" s="45">
        <v>0.117712</v>
      </c>
    </row>
    <row r="189" spans="1:6" ht="12.75" customHeight="1" thickBot="1">
      <c r="A189" s="62" t="s">
        <v>14</v>
      </c>
      <c r="B189" s="38">
        <v>0.371</v>
      </c>
      <c r="C189" s="56">
        <v>0</v>
      </c>
      <c r="D189" s="56">
        <v>0</v>
      </c>
      <c r="E189" s="56">
        <v>0.169</v>
      </c>
      <c r="F189" s="120">
        <v>0.202</v>
      </c>
    </row>
    <row r="190" spans="1:6" ht="13.5" hidden="1" thickBot="1">
      <c r="A190" s="58" t="s">
        <v>30</v>
      </c>
      <c r="B190" s="101">
        <f>SUM(C190:F190)</f>
        <v>0</v>
      </c>
      <c r="C190" s="102">
        <f>C191+C199+C200</f>
        <v>0</v>
      </c>
      <c r="D190" s="102">
        <f>D191+D199+D200</f>
        <v>0</v>
      </c>
      <c r="E190" s="102">
        <f>E191+E199+E200</f>
        <v>0</v>
      </c>
      <c r="F190" s="103">
        <f>F191+F199+F200</f>
        <v>0</v>
      </c>
    </row>
    <row r="191" spans="1:6" ht="13.5" hidden="1">
      <c r="A191" s="60" t="s">
        <v>10</v>
      </c>
      <c r="B191" s="115">
        <f aca="true" t="shared" si="2" ref="B191:B199">SUM(C191:F191)</f>
        <v>0</v>
      </c>
      <c r="C191" s="17">
        <f>C192+C193+C194+C195+C196+C197+C198</f>
        <v>0</v>
      </c>
      <c r="D191" s="17">
        <f>D192+D193+D194+D195+D196+D197+D198</f>
        <v>0</v>
      </c>
      <c r="E191" s="17">
        <f>E192+E193+E194+E195+E196+E197+E198</f>
        <v>0</v>
      </c>
      <c r="F191" s="18">
        <f>F192+F193+F194+F195+F196+F197+F198</f>
        <v>0</v>
      </c>
    </row>
    <row r="192" spans="1:6" ht="12.75" hidden="1">
      <c r="A192" s="61" t="s">
        <v>4</v>
      </c>
      <c r="B192" s="105">
        <f t="shared" si="2"/>
        <v>0</v>
      </c>
      <c r="C192" s="34"/>
      <c r="D192" s="34"/>
      <c r="E192" s="34"/>
      <c r="F192" s="45"/>
    </row>
    <row r="193" spans="1:6" ht="12.75" hidden="1">
      <c r="A193" s="61" t="s">
        <v>17</v>
      </c>
      <c r="B193" s="105">
        <f t="shared" si="2"/>
        <v>0</v>
      </c>
      <c r="C193" s="34"/>
      <c r="D193" s="34"/>
      <c r="E193" s="34"/>
      <c r="F193" s="45"/>
    </row>
    <row r="194" spans="1:6" ht="12.75" hidden="1">
      <c r="A194" s="61" t="s">
        <v>5</v>
      </c>
      <c r="B194" s="105">
        <f t="shared" si="2"/>
        <v>0</v>
      </c>
      <c r="C194" s="34"/>
      <c r="D194" s="34"/>
      <c r="E194" s="34"/>
      <c r="F194" s="45"/>
    </row>
    <row r="195" spans="1:6" ht="12.75" hidden="1">
      <c r="A195" s="61" t="s">
        <v>23</v>
      </c>
      <c r="B195" s="105">
        <f t="shared" si="2"/>
        <v>0</v>
      </c>
      <c r="C195" s="34"/>
      <c r="D195" s="34"/>
      <c r="E195" s="34"/>
      <c r="F195" s="45"/>
    </row>
    <row r="196" spans="1:6" ht="12.75" hidden="1">
      <c r="A196" s="61" t="s">
        <v>24</v>
      </c>
      <c r="B196" s="105">
        <f t="shared" si="2"/>
        <v>0</v>
      </c>
      <c r="C196" s="34"/>
      <c r="D196" s="34"/>
      <c r="E196" s="34"/>
      <c r="F196" s="45"/>
    </row>
    <row r="197" spans="1:6" ht="12.75" hidden="1">
      <c r="A197" s="61" t="s">
        <v>25</v>
      </c>
      <c r="B197" s="105">
        <f t="shared" si="2"/>
        <v>0</v>
      </c>
      <c r="C197" s="34"/>
      <c r="D197" s="34"/>
      <c r="E197" s="34"/>
      <c r="F197" s="45"/>
    </row>
    <row r="198" spans="1:6" ht="12.75" hidden="1">
      <c r="A198" s="61" t="s">
        <v>26</v>
      </c>
      <c r="B198" s="105">
        <f t="shared" si="2"/>
        <v>0</v>
      </c>
      <c r="C198" s="34"/>
      <c r="D198" s="34"/>
      <c r="E198" s="34"/>
      <c r="F198" s="45"/>
    </row>
    <row r="199" spans="1:6" ht="13.5" hidden="1">
      <c r="A199" s="64" t="s">
        <v>0</v>
      </c>
      <c r="B199" s="121">
        <f t="shared" si="2"/>
        <v>0</v>
      </c>
      <c r="C199" s="116"/>
      <c r="D199" s="116"/>
      <c r="E199" s="116"/>
      <c r="F199" s="117"/>
    </row>
    <row r="200" spans="1:6" ht="13.5" hidden="1">
      <c r="A200" s="63" t="s">
        <v>12</v>
      </c>
      <c r="B200" s="118">
        <f>SUM(C200:F200)</f>
        <v>0</v>
      </c>
      <c r="C200" s="119">
        <f>C201</f>
        <v>0</v>
      </c>
      <c r="D200" s="25">
        <f>D201</f>
        <v>0</v>
      </c>
      <c r="E200" s="36">
        <f>E201</f>
        <v>0</v>
      </c>
      <c r="F200" s="46">
        <v>0</v>
      </c>
    </row>
    <row r="201" spans="1:6" ht="12.75" hidden="1">
      <c r="A201" s="61" t="s">
        <v>13</v>
      </c>
      <c r="B201" s="105">
        <f>SUM(C201:F201)</f>
        <v>0</v>
      </c>
      <c r="C201" s="34"/>
      <c r="D201" s="34"/>
      <c r="E201" s="34"/>
      <c r="F201" s="45"/>
    </row>
    <row r="202" spans="1:6" ht="13.5" hidden="1" thickBot="1">
      <c r="A202" s="62" t="s">
        <v>14</v>
      </c>
      <c r="B202" s="114">
        <f>SUM(C202:F202)</f>
        <v>0</v>
      </c>
      <c r="C202" s="56"/>
      <c r="D202" s="56"/>
      <c r="E202" s="56"/>
      <c r="F202" s="120"/>
    </row>
    <row r="203" spans="1:6" ht="13.5">
      <c r="A203" s="65"/>
      <c r="B203" s="66"/>
      <c r="C203" s="66"/>
      <c r="D203" s="67"/>
      <c r="E203" s="67"/>
      <c r="F203" s="67"/>
    </row>
    <row r="205" spans="1:7" s="135" customFormat="1" ht="18.75">
      <c r="A205" s="131" t="s">
        <v>40</v>
      </c>
      <c r="B205" s="132"/>
      <c r="C205" s="132"/>
      <c r="D205" s="132"/>
      <c r="E205" s="132"/>
      <c r="F205" s="133"/>
      <c r="G205" s="134"/>
    </row>
    <row r="206" ht="13.5" thickBot="1"/>
    <row r="207" spans="1:7" s="2" customFormat="1" ht="15.75" customHeight="1" thickBot="1">
      <c r="A207" s="136"/>
      <c r="B207" s="173" t="s">
        <v>68</v>
      </c>
      <c r="C207" s="174"/>
      <c r="D207" s="174"/>
      <c r="E207" s="174"/>
      <c r="F207" s="175"/>
      <c r="G207" s="69"/>
    </row>
    <row r="208" spans="1:7" s="2" customFormat="1" ht="15.75" customHeight="1" thickBot="1">
      <c r="A208" s="171" t="s">
        <v>8</v>
      </c>
      <c r="B208" s="176" t="s">
        <v>9</v>
      </c>
      <c r="C208" s="177"/>
      <c r="D208" s="177"/>
      <c r="E208" s="177"/>
      <c r="F208" s="178"/>
      <c r="G208" s="69"/>
    </row>
    <row r="209" spans="1:7" s="2" customFormat="1" ht="15.75" customHeight="1" thickBot="1">
      <c r="A209" s="172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</row>
    <row r="210" spans="1:6" ht="13.5" thickBot="1">
      <c r="A210" s="124" t="s">
        <v>42</v>
      </c>
      <c r="B210" s="125">
        <f>C210+D210+E210+F210</f>
        <v>1.63052</v>
      </c>
      <c r="C210" s="122"/>
      <c r="D210" s="123"/>
      <c r="E210" s="123">
        <f>E212</f>
        <v>1.63052</v>
      </c>
      <c r="F210" s="137"/>
    </row>
    <row r="211" spans="1:6" ht="12.75">
      <c r="A211" s="126" t="s">
        <v>0</v>
      </c>
      <c r="B211" s="127">
        <v>0</v>
      </c>
      <c r="C211" s="34"/>
      <c r="D211" s="37"/>
      <c r="E211" s="37"/>
      <c r="F211" s="44"/>
    </row>
    <row r="212" spans="1:6" ht="13.5">
      <c r="A212" s="128" t="s">
        <v>12</v>
      </c>
      <c r="B212" s="74">
        <f>E212</f>
        <v>1.63052</v>
      </c>
      <c r="C212" s="72"/>
      <c r="D212" s="129"/>
      <c r="E212" s="129">
        <f>E213</f>
        <v>1.63052</v>
      </c>
      <c r="F212" s="138"/>
    </row>
    <row r="213" spans="1:6" ht="12.75">
      <c r="A213" s="130" t="s">
        <v>13</v>
      </c>
      <c r="B213" s="19">
        <f>E213</f>
        <v>1.63052</v>
      </c>
      <c r="C213" s="20"/>
      <c r="D213" s="27"/>
      <c r="E213" s="141">
        <v>1.63052</v>
      </c>
      <c r="F213" s="28"/>
    </row>
    <row r="214" spans="1:7" s="140" customFormat="1" ht="13.5" thickBot="1">
      <c r="A214" s="139" t="s">
        <v>14</v>
      </c>
      <c r="B214" s="31">
        <f>E214</f>
        <v>2.388</v>
      </c>
      <c r="C214" s="56"/>
      <c r="D214" s="32"/>
      <c r="E214" s="32">
        <v>2.388</v>
      </c>
      <c r="F214" s="33"/>
      <c r="G214" s="70"/>
    </row>
    <row r="215" spans="1:6" ht="13.5" thickBot="1">
      <c r="A215" s="124" t="s">
        <v>41</v>
      </c>
      <c r="B215" s="125">
        <f>C215+D215+E215+F215</f>
        <v>0.519905</v>
      </c>
      <c r="C215" s="122"/>
      <c r="D215" s="123"/>
      <c r="E215" s="123">
        <f>E217</f>
        <v>0.519905</v>
      </c>
      <c r="F215" s="137"/>
    </row>
    <row r="216" spans="1:9" ht="12.75">
      <c r="A216" s="126" t="s">
        <v>0</v>
      </c>
      <c r="B216" s="127">
        <v>0</v>
      </c>
      <c r="C216" s="34"/>
      <c r="D216" s="37"/>
      <c r="E216" s="37"/>
      <c r="F216" s="44"/>
      <c r="I216" s="169"/>
    </row>
    <row r="217" spans="1:9" ht="13.5">
      <c r="A217" s="128" t="s">
        <v>12</v>
      </c>
      <c r="B217" s="74">
        <f>E217</f>
        <v>0.519905</v>
      </c>
      <c r="C217" s="72"/>
      <c r="D217" s="129"/>
      <c r="E217" s="129">
        <f>E218</f>
        <v>0.519905</v>
      </c>
      <c r="F217" s="138"/>
      <c r="I217" s="169"/>
    </row>
    <row r="218" spans="1:6" ht="12.75">
      <c r="A218" s="130" t="s">
        <v>13</v>
      </c>
      <c r="B218" s="19">
        <f>E218</f>
        <v>0.519905</v>
      </c>
      <c r="C218" s="20"/>
      <c r="D218" s="27"/>
      <c r="E218" s="141">
        <v>0.519905</v>
      </c>
      <c r="F218" s="28"/>
    </row>
    <row r="219" spans="1:7" s="140" customFormat="1" ht="13.5" thickBot="1">
      <c r="A219" s="139" t="s">
        <v>14</v>
      </c>
      <c r="B219" s="31">
        <f>E219</f>
        <v>0.89</v>
      </c>
      <c r="C219" s="56"/>
      <c r="D219" s="32"/>
      <c r="E219" s="32">
        <v>0.89</v>
      </c>
      <c r="F219" s="33"/>
      <c r="G219" s="70"/>
    </row>
    <row r="220" spans="1:6" ht="13.5" thickBot="1">
      <c r="A220" s="124" t="s">
        <v>43</v>
      </c>
      <c r="B220" s="125">
        <f>C220+D220+E220+F220</f>
        <v>1.504478</v>
      </c>
      <c r="C220" s="123">
        <f>C222</f>
        <v>1.504478</v>
      </c>
      <c r="D220" s="123"/>
      <c r="E220" s="123"/>
      <c r="F220" s="137"/>
    </row>
    <row r="221" spans="1:6" ht="12.75">
      <c r="A221" s="126" t="s">
        <v>0</v>
      </c>
      <c r="B221" s="127">
        <v>0</v>
      </c>
      <c r="C221" s="37"/>
      <c r="D221" s="37"/>
      <c r="E221" s="37"/>
      <c r="F221" s="44"/>
    </row>
    <row r="222" spans="1:6" ht="13.5">
      <c r="A222" s="128" t="s">
        <v>12</v>
      </c>
      <c r="B222" s="74">
        <f>C222</f>
        <v>1.504478</v>
      </c>
      <c r="C222" s="129">
        <f>C223</f>
        <v>1.504478</v>
      </c>
      <c r="D222" s="129"/>
      <c r="E222" s="129"/>
      <c r="F222" s="138"/>
    </row>
    <row r="223" spans="1:6" ht="12.75">
      <c r="A223" s="130" t="s">
        <v>13</v>
      </c>
      <c r="B223" s="19">
        <f>C223</f>
        <v>1.504478</v>
      </c>
      <c r="C223" s="141">
        <v>1.504478</v>
      </c>
      <c r="D223" s="27"/>
      <c r="E223" s="141"/>
      <c r="F223" s="28"/>
    </row>
    <row r="224" spans="1:6" ht="13.5" thickBot="1">
      <c r="A224" s="139" t="s">
        <v>14</v>
      </c>
      <c r="B224" s="31">
        <f>C224</f>
        <v>2.669</v>
      </c>
      <c r="C224" s="32">
        <v>2.669</v>
      </c>
      <c r="D224" s="32"/>
      <c r="E224" s="32"/>
      <c r="F224" s="33"/>
    </row>
    <row r="225" spans="1:6" ht="13.5" thickBot="1">
      <c r="A225" s="124" t="s">
        <v>57</v>
      </c>
      <c r="B225" s="125">
        <f>C225+D225+E225+F225</f>
        <v>0.38617</v>
      </c>
      <c r="C225" s="123"/>
      <c r="D225" s="123"/>
      <c r="E225" s="123">
        <f>E227</f>
        <v>0.38617</v>
      </c>
      <c r="F225" s="137"/>
    </row>
    <row r="226" spans="1:6" ht="12.75">
      <c r="A226" s="126" t="s">
        <v>0</v>
      </c>
      <c r="B226" s="127">
        <v>0</v>
      </c>
      <c r="C226" s="37"/>
      <c r="D226" s="37"/>
      <c r="E226" s="37"/>
      <c r="F226" s="44"/>
    </row>
    <row r="227" spans="1:6" ht="13.5">
      <c r="A227" s="128" t="s">
        <v>12</v>
      </c>
      <c r="B227" s="74">
        <f>E227</f>
        <v>0.38617</v>
      </c>
      <c r="C227" s="129"/>
      <c r="D227" s="129"/>
      <c r="E227" s="129">
        <f>E228</f>
        <v>0.38617</v>
      </c>
      <c r="F227" s="138"/>
    </row>
    <row r="228" spans="1:6" ht="12.75">
      <c r="A228" s="130" t="s">
        <v>13</v>
      </c>
      <c r="B228" s="19">
        <f>E228</f>
        <v>0.38617</v>
      </c>
      <c r="C228" s="141"/>
      <c r="D228" s="27"/>
      <c r="E228" s="141">
        <v>0.38617</v>
      </c>
      <c r="F228" s="28"/>
    </row>
    <row r="229" spans="1:6" ht="13.5" thickBot="1">
      <c r="A229" s="139" t="s">
        <v>14</v>
      </c>
      <c r="B229" s="31">
        <f>E229</f>
        <v>0</v>
      </c>
      <c r="C229" s="32"/>
      <c r="D229" s="32"/>
      <c r="E229" s="32">
        <v>0</v>
      </c>
      <c r="F229" s="33"/>
    </row>
  </sheetData>
  <sheetProtection/>
  <mergeCells count="6">
    <mergeCell ref="B4:F4"/>
    <mergeCell ref="A5:A6"/>
    <mergeCell ref="B5:F5"/>
    <mergeCell ref="B207:F207"/>
    <mergeCell ref="A208:A209"/>
    <mergeCell ref="B208:F208"/>
  </mergeCells>
  <conditionalFormatting sqref="C134">
    <cfRule type="containsText" priority="1" dxfId="9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4"/>
  <sheetViews>
    <sheetView zoomScale="86" zoomScaleNormal="86" zoomScalePageLayoutView="0" workbookViewId="0" topLeftCell="A1">
      <selection activeCell="C17" sqref="C17:F18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13.00390625" style="68" customWidth="1"/>
    <col min="9" max="9" width="14.28125" style="1" customWidth="1"/>
    <col min="10" max="16384" width="9.140625" style="1" customWidth="1"/>
  </cols>
  <sheetData>
    <row r="1" spans="1:8" s="12" customFormat="1" ht="15.75">
      <c r="A1" s="9" t="s">
        <v>45</v>
      </c>
      <c r="B1" s="13"/>
      <c r="C1" s="14"/>
      <c r="D1" s="14"/>
      <c r="E1" s="14"/>
      <c r="F1" s="14"/>
      <c r="G1" s="71"/>
      <c r="H1" s="68"/>
    </row>
    <row r="2" spans="1:8" s="3" customFormat="1" ht="15.75" customHeight="1">
      <c r="A2" s="15" t="s">
        <v>37</v>
      </c>
      <c r="B2" s="11"/>
      <c r="C2" s="11"/>
      <c r="D2" s="11"/>
      <c r="E2" s="11"/>
      <c r="F2" s="11"/>
      <c r="G2" s="71"/>
      <c r="H2" s="69"/>
    </row>
    <row r="3" spans="1:8" s="3" customFormat="1" ht="15.75" customHeight="1" thickBot="1">
      <c r="A3" s="6"/>
      <c r="B3" s="10"/>
      <c r="C3" s="10"/>
      <c r="D3" s="10"/>
      <c r="E3" s="10"/>
      <c r="F3" s="10"/>
      <c r="G3" s="69"/>
      <c r="H3" s="69"/>
    </row>
    <row r="4" spans="1:8" s="2" customFormat="1" ht="15.75" customHeight="1" thickBot="1">
      <c r="A4" s="7"/>
      <c r="B4" s="173" t="s">
        <v>46</v>
      </c>
      <c r="C4" s="174"/>
      <c r="D4" s="174"/>
      <c r="E4" s="174"/>
      <c r="F4" s="175"/>
      <c r="G4" s="69"/>
      <c r="H4" s="69"/>
    </row>
    <row r="5" spans="1:8" s="2" customFormat="1" ht="15.75" customHeight="1" thickBot="1">
      <c r="A5" s="171" t="s">
        <v>8</v>
      </c>
      <c r="B5" s="176" t="s">
        <v>9</v>
      </c>
      <c r="C5" s="177"/>
      <c r="D5" s="177"/>
      <c r="E5" s="177"/>
      <c r="F5" s="178"/>
      <c r="G5" s="69"/>
      <c r="H5" s="69"/>
    </row>
    <row r="6" spans="1:8" s="2" customFormat="1" ht="15.75" customHeight="1" thickBot="1">
      <c r="A6" s="172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  <c r="H6" s="69"/>
    </row>
    <row r="7" spans="1:6" ht="19.5" customHeight="1" thickBot="1">
      <c r="A7" s="48" t="s">
        <v>31</v>
      </c>
      <c r="B7" s="41">
        <f aca="true" t="shared" si="0" ref="B7:F19">B31+B47+B60+B73+B86+B99+B112+B125+B138+B151+B164+B177+B190</f>
        <v>103.329466</v>
      </c>
      <c r="C7" s="42">
        <f t="shared" si="0"/>
        <v>26.966535</v>
      </c>
      <c r="D7" s="42">
        <f t="shared" si="0"/>
        <v>0.8470070000000001</v>
      </c>
      <c r="E7" s="43">
        <f t="shared" si="0"/>
        <v>28.934118</v>
      </c>
      <c r="F7" s="43">
        <f>F8+F16+F20+F17</f>
        <v>46.58180600000001</v>
      </c>
    </row>
    <row r="8" spans="1:6" ht="13.5">
      <c r="A8" s="49" t="s">
        <v>10</v>
      </c>
      <c r="B8" s="16">
        <f>SUM(C8:F8)</f>
        <v>35.78177</v>
      </c>
      <c r="C8" s="17">
        <f>C9+C10+C11+C12+C13+C14+C15</f>
        <v>0.164472</v>
      </c>
      <c r="D8" s="17">
        <f>D9+D10+D11+D12+D13+D14+D15</f>
        <v>0.00085</v>
      </c>
      <c r="E8" s="17">
        <f>E9+E10+E11+E12+E13+E14+E15</f>
        <v>2.817269000000001</v>
      </c>
      <c r="F8" s="18">
        <f>F9+F10+F11+F12+F13+F14+F15</f>
        <v>32.799179</v>
      </c>
    </row>
    <row r="9" spans="1:8" ht="12.75">
      <c r="A9" s="50" t="s">
        <v>4</v>
      </c>
      <c r="B9" s="19">
        <f>SUM(C9:F9)</f>
        <v>13.380030999999999</v>
      </c>
      <c r="C9" s="20">
        <f>C33+C49+C62+C75+C88+C101+C114+C127+C140+C153+C166+C179+C192</f>
        <v>0.07412</v>
      </c>
      <c r="D9" s="20">
        <f t="shared" si="0"/>
        <v>0</v>
      </c>
      <c r="E9" s="20">
        <f t="shared" si="0"/>
        <v>1.316675</v>
      </c>
      <c r="F9" s="21">
        <f t="shared" si="0"/>
        <v>11.989235999999998</v>
      </c>
      <c r="H9" s="70"/>
    </row>
    <row r="10" spans="1:6" ht="12.75">
      <c r="A10" s="50" t="s">
        <v>11</v>
      </c>
      <c r="B10" s="19">
        <f>SUM(C10:F10)</f>
        <v>1.039376</v>
      </c>
      <c r="C10" s="20">
        <f t="shared" si="0"/>
        <v>0</v>
      </c>
      <c r="D10" s="20">
        <f t="shared" si="0"/>
        <v>0</v>
      </c>
      <c r="E10" s="20">
        <f t="shared" si="0"/>
        <v>0.630259</v>
      </c>
      <c r="F10" s="21">
        <f t="shared" si="0"/>
        <v>0.40911700000000006</v>
      </c>
    </row>
    <row r="11" spans="1:6" ht="12.75">
      <c r="A11" s="50" t="s">
        <v>5</v>
      </c>
      <c r="B11" s="19">
        <f>SUM(C11:F11)</f>
        <v>20.796639000000003</v>
      </c>
      <c r="C11" s="20">
        <f t="shared" si="0"/>
        <v>0.017209000000000002</v>
      </c>
      <c r="D11" s="20">
        <f t="shared" si="0"/>
        <v>0.00085</v>
      </c>
      <c r="E11" s="20">
        <f t="shared" si="0"/>
        <v>0.505338</v>
      </c>
      <c r="F11" s="21">
        <f t="shared" si="0"/>
        <v>20.273242000000003</v>
      </c>
    </row>
    <row r="12" spans="1:8" ht="12.75">
      <c r="A12" s="50" t="s">
        <v>23</v>
      </c>
      <c r="B12" s="19">
        <f aca="true" t="shared" si="1" ref="B12:B22">SUM(C12:F12)</f>
        <v>0.00917</v>
      </c>
      <c r="C12" s="20">
        <f t="shared" si="0"/>
        <v>0</v>
      </c>
      <c r="D12" s="20">
        <f t="shared" si="0"/>
        <v>0</v>
      </c>
      <c r="E12" s="20">
        <f t="shared" si="0"/>
        <v>0.00917</v>
      </c>
      <c r="F12" s="21">
        <f t="shared" si="0"/>
        <v>0</v>
      </c>
      <c r="H12" s="70"/>
    </row>
    <row r="13" spans="1:6" ht="12.75">
      <c r="A13" s="50" t="s">
        <v>24</v>
      </c>
      <c r="B13" s="19">
        <f t="shared" si="1"/>
        <v>0.04464</v>
      </c>
      <c r="C13" s="20">
        <f t="shared" si="0"/>
        <v>0</v>
      </c>
      <c r="D13" s="20">
        <f t="shared" si="0"/>
        <v>0</v>
      </c>
      <c r="E13" s="20">
        <f t="shared" si="0"/>
        <v>0.018292000000000003</v>
      </c>
      <c r="F13" s="21">
        <f t="shared" si="0"/>
        <v>0.026348</v>
      </c>
    </row>
    <row r="14" spans="1:6" ht="12.75">
      <c r="A14" s="50" t="s">
        <v>25</v>
      </c>
      <c r="B14" s="19">
        <f t="shared" si="1"/>
        <v>0.48239000000000004</v>
      </c>
      <c r="C14" s="20">
        <f t="shared" si="0"/>
        <v>0.060421</v>
      </c>
      <c r="D14" s="20">
        <f t="shared" si="0"/>
        <v>0</v>
      </c>
      <c r="E14" s="20">
        <f t="shared" si="0"/>
        <v>0.321296</v>
      </c>
      <c r="F14" s="21">
        <f t="shared" si="0"/>
        <v>0.100673</v>
      </c>
    </row>
    <row r="15" spans="1:6" ht="12.75">
      <c r="A15" s="50" t="s">
        <v>26</v>
      </c>
      <c r="B15" s="19">
        <f t="shared" si="1"/>
        <v>0.029523999999999998</v>
      </c>
      <c r="C15" s="20">
        <f t="shared" si="0"/>
        <v>0.012722</v>
      </c>
      <c r="D15" s="20">
        <f t="shared" si="0"/>
        <v>0</v>
      </c>
      <c r="E15" s="20">
        <f t="shared" si="0"/>
        <v>0.016238999999999996</v>
      </c>
      <c r="F15" s="21">
        <f t="shared" si="0"/>
        <v>0.0005629999999999999</v>
      </c>
    </row>
    <row r="16" spans="1:6" ht="13.5">
      <c r="A16" s="49" t="s">
        <v>0</v>
      </c>
      <c r="B16" s="22">
        <f t="shared" si="1"/>
        <v>46.577726000000006</v>
      </c>
      <c r="C16" s="72">
        <f t="shared" si="0"/>
        <v>16.313734</v>
      </c>
      <c r="D16" s="72">
        <f t="shared" si="0"/>
        <v>0.584124</v>
      </c>
      <c r="E16" s="72">
        <f t="shared" si="0"/>
        <v>17.346788000000004</v>
      </c>
      <c r="F16" s="73">
        <f t="shared" si="0"/>
        <v>12.333080000000004</v>
      </c>
    </row>
    <row r="17" spans="1:6" ht="13.5">
      <c r="A17" s="49" t="s">
        <v>12</v>
      </c>
      <c r="B17" s="22">
        <f t="shared" si="1"/>
        <v>17.214515</v>
      </c>
      <c r="C17" s="23">
        <f>C41+C70+C83+C96+C109+C122+C135+C148+C161+C174+C187+C200</f>
        <v>6.732873999999999</v>
      </c>
      <c r="D17" s="23">
        <f t="shared" si="0"/>
        <v>0.262033</v>
      </c>
      <c r="E17" s="23">
        <f t="shared" si="0"/>
        <v>8.770061000000002</v>
      </c>
      <c r="F17" s="24">
        <f t="shared" si="0"/>
        <v>1.4495469999999997</v>
      </c>
    </row>
    <row r="18" spans="1:7" ht="13.5">
      <c r="A18" s="50" t="s">
        <v>13</v>
      </c>
      <c r="B18" s="74">
        <f t="shared" si="1"/>
        <v>17.214515</v>
      </c>
      <c r="C18" s="23">
        <f>C42+C71+C84+C97+C110+C123+C136+C149+C162+C175+C188+C201</f>
        <v>6.732873999999999</v>
      </c>
      <c r="D18" s="23">
        <f>D42+D71+D84+D97+D110+D123+D136+D149+D162+D175+D188+D201</f>
        <v>0.262033</v>
      </c>
      <c r="E18" s="23">
        <f>E42+E71+E84+E97+E110+E123+E136+E149+E162+E175+E188+E201</f>
        <v>8.770061000000002</v>
      </c>
      <c r="F18" s="24">
        <f>F42+F71+F84+F97+F110+F123+F136+F149+F162+F175+F188+F201</f>
        <v>1.4495469999999997</v>
      </c>
      <c r="G18" s="5"/>
    </row>
    <row r="19" spans="1:6" ht="12.75">
      <c r="A19" s="51" t="s">
        <v>14</v>
      </c>
      <c r="B19" s="52">
        <f>SUM(C19:F19)</f>
        <v>26.264000000000003</v>
      </c>
      <c r="C19" s="53">
        <f>C43+C72+C85+C98+C111+C124+C137+C150+C163+C176+C189+C202</f>
        <v>8.011000000000001</v>
      </c>
      <c r="D19" s="53">
        <f t="shared" si="0"/>
        <v>0.457</v>
      </c>
      <c r="E19" s="53">
        <f t="shared" si="0"/>
        <v>15.293</v>
      </c>
      <c r="F19" s="75">
        <f t="shared" si="0"/>
        <v>2.503</v>
      </c>
    </row>
    <row r="20" spans="1:6" ht="13.5">
      <c r="A20" s="49" t="s">
        <v>15</v>
      </c>
      <c r="B20" s="22">
        <f t="shared" si="1"/>
        <v>0.670869</v>
      </c>
      <c r="C20" s="23">
        <f>C21</f>
        <v>0.670869</v>
      </c>
      <c r="D20" s="25"/>
      <c r="E20" s="25"/>
      <c r="F20" s="26"/>
    </row>
    <row r="21" spans="1:6" ht="12.75">
      <c r="A21" s="50" t="s">
        <v>13</v>
      </c>
      <c r="B21" s="19">
        <f t="shared" si="1"/>
        <v>0.670869</v>
      </c>
      <c r="C21" s="20">
        <f>C45</f>
        <v>0.670869</v>
      </c>
      <c r="D21" s="27"/>
      <c r="E21" s="27"/>
      <c r="F21" s="28"/>
    </row>
    <row r="22" spans="1:6" ht="12.75">
      <c r="A22" s="54" t="s">
        <v>16</v>
      </c>
      <c r="B22" s="52">
        <f t="shared" si="1"/>
        <v>1.897</v>
      </c>
      <c r="C22" s="53">
        <f>C46</f>
        <v>1.897</v>
      </c>
      <c r="D22" s="29"/>
      <c r="E22" s="29"/>
      <c r="F22" s="30"/>
    </row>
    <row r="23" spans="1:6" ht="13.5">
      <c r="A23" s="49" t="s">
        <v>32</v>
      </c>
      <c r="B23" s="22">
        <f>SUM(C23:F23)</f>
        <v>3.084586</v>
      </c>
      <c r="C23" s="23">
        <f>C24</f>
        <v>3.084586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>SUM(C24:F24)</f>
        <v>3.084586</v>
      </c>
      <c r="C24" s="20">
        <f>C58</f>
        <v>3.084586</v>
      </c>
      <c r="D24" s="27"/>
      <c r="E24" s="27"/>
      <c r="F24" s="28"/>
    </row>
    <row r="25" spans="1:6" ht="15.75" customHeight="1" thickBot="1">
      <c r="A25" s="55" t="s">
        <v>14</v>
      </c>
      <c r="B25" s="31">
        <f>SUM(C25:F25)</f>
        <v>7.502</v>
      </c>
      <c r="C25" s="56">
        <f>C59</f>
        <v>7.502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hidden="1" thickBot="1">
      <c r="A27" s="55"/>
      <c r="B27" s="38"/>
      <c r="C27" s="39"/>
      <c r="D27" s="40"/>
      <c r="E27" s="40"/>
      <c r="F27" s="47"/>
    </row>
    <row r="28" spans="1:6" ht="13.5" hidden="1" thickBot="1">
      <c r="A28" s="55"/>
      <c r="B28" s="38"/>
      <c r="C28" s="39"/>
      <c r="D28" s="40"/>
      <c r="E28" s="40"/>
      <c r="F28" s="47"/>
    </row>
    <row r="29" spans="1:6" ht="13.5" hidden="1" thickBot="1">
      <c r="A29" s="55"/>
      <c r="B29" s="38"/>
      <c r="C29" s="39"/>
      <c r="D29" s="40"/>
      <c r="E29" s="40"/>
      <c r="F29" s="47"/>
    </row>
    <row r="30" spans="1:6" ht="13.5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38</v>
      </c>
      <c r="B31" s="76">
        <v>61.211854</v>
      </c>
      <c r="C31" s="77">
        <v>13.064223000000002</v>
      </c>
      <c r="D31" s="77">
        <v>0.8465830000000001</v>
      </c>
      <c r="E31" s="77">
        <v>16.498418</v>
      </c>
      <c r="F31" s="78">
        <v>30.802630000000004</v>
      </c>
    </row>
    <row r="32" spans="1:6" ht="13.5">
      <c r="A32" s="49" t="s">
        <v>10</v>
      </c>
      <c r="B32" s="79">
        <v>22.355639000000004</v>
      </c>
      <c r="C32" s="17">
        <v>0.10293000000000001</v>
      </c>
      <c r="D32" s="17">
        <v>0.00085</v>
      </c>
      <c r="E32" s="17">
        <v>0.901302</v>
      </c>
      <c r="F32" s="18">
        <v>21.350557000000002</v>
      </c>
    </row>
    <row r="33" spans="1:6" ht="12.75">
      <c r="A33" s="50" t="s">
        <v>4</v>
      </c>
      <c r="B33" s="80">
        <v>6.0541670000000005</v>
      </c>
      <c r="C33" s="81">
        <v>0.07412</v>
      </c>
      <c r="D33" s="81">
        <v>0</v>
      </c>
      <c r="E33" s="81">
        <v>0.249724</v>
      </c>
      <c r="F33" s="82">
        <v>5.730323</v>
      </c>
    </row>
    <row r="34" spans="1:6" ht="12.75">
      <c r="A34" s="50" t="s">
        <v>11</v>
      </c>
      <c r="B34" s="80">
        <v>0.09977300000000001</v>
      </c>
      <c r="C34" s="81">
        <v>0</v>
      </c>
      <c r="D34" s="81">
        <v>0</v>
      </c>
      <c r="E34" s="81">
        <v>0.026760000000000003</v>
      </c>
      <c r="F34" s="82">
        <v>0.07301300000000001</v>
      </c>
    </row>
    <row r="35" spans="1:6" ht="12.75">
      <c r="A35" s="50" t="s">
        <v>5</v>
      </c>
      <c r="B35" s="80">
        <v>15.866850000000001</v>
      </c>
      <c r="C35" s="81">
        <v>0.017209000000000002</v>
      </c>
      <c r="D35" s="81">
        <v>0.00085</v>
      </c>
      <c r="E35" s="81">
        <v>0.407514</v>
      </c>
      <c r="F35" s="82">
        <v>15.441277000000001</v>
      </c>
    </row>
    <row r="36" spans="1:8" ht="12.75">
      <c r="A36" s="50" t="s">
        <v>23</v>
      </c>
      <c r="B36" s="80">
        <v>0.00917</v>
      </c>
      <c r="C36" s="81">
        <v>0</v>
      </c>
      <c r="D36" s="81">
        <v>0</v>
      </c>
      <c r="E36" s="81">
        <v>0.00917</v>
      </c>
      <c r="F36" s="82">
        <v>0</v>
      </c>
      <c r="H36" s="70"/>
    </row>
    <row r="37" spans="1:6" ht="12.75">
      <c r="A37" s="50" t="s">
        <v>24</v>
      </c>
      <c r="B37" s="80">
        <v>0.004976</v>
      </c>
      <c r="C37" s="81">
        <v>0</v>
      </c>
      <c r="D37" s="81">
        <v>0</v>
      </c>
      <c r="E37" s="81">
        <v>0</v>
      </c>
      <c r="F37" s="82">
        <v>0.004976</v>
      </c>
    </row>
    <row r="38" spans="1:6" ht="12.75">
      <c r="A38" s="50" t="s">
        <v>25</v>
      </c>
      <c r="B38" s="80">
        <v>0.295996</v>
      </c>
      <c r="C38" s="81">
        <v>0</v>
      </c>
      <c r="D38" s="81">
        <v>0</v>
      </c>
      <c r="E38" s="81">
        <v>0.195323</v>
      </c>
      <c r="F38" s="82">
        <v>0.100673</v>
      </c>
    </row>
    <row r="39" spans="1:6" ht="12.75">
      <c r="A39" s="50" t="s">
        <v>26</v>
      </c>
      <c r="B39" s="80">
        <v>0.024707</v>
      </c>
      <c r="C39" s="81">
        <v>0.011601</v>
      </c>
      <c r="D39" s="81">
        <v>0</v>
      </c>
      <c r="E39" s="81">
        <v>0.012811</v>
      </c>
      <c r="F39" s="82">
        <v>0.00029499999999999996</v>
      </c>
    </row>
    <row r="40" spans="1:6" ht="13.5">
      <c r="A40" s="49" t="s">
        <v>0</v>
      </c>
      <c r="B40" s="83">
        <v>28.136530000000004</v>
      </c>
      <c r="C40" s="84">
        <v>9.034394</v>
      </c>
      <c r="D40" s="85">
        <v>0.5837</v>
      </c>
      <c r="E40" s="86">
        <v>10.068012000000001</v>
      </c>
      <c r="F40" s="87">
        <v>8.450424000000002</v>
      </c>
    </row>
    <row r="41" spans="1:6" ht="13.5">
      <c r="A41" s="49" t="s">
        <v>12</v>
      </c>
      <c r="B41" s="83">
        <v>10.048816</v>
      </c>
      <c r="C41" s="84">
        <v>3.25603</v>
      </c>
      <c r="D41" s="84">
        <v>0.262033</v>
      </c>
      <c r="E41" s="84">
        <v>5.529104</v>
      </c>
      <c r="F41" s="88">
        <v>1.001649</v>
      </c>
    </row>
    <row r="42" spans="1:7" ht="12.75">
      <c r="A42" s="50" t="s">
        <v>13</v>
      </c>
      <c r="B42" s="80">
        <v>10.048816</v>
      </c>
      <c r="C42" s="81">
        <v>3.25603</v>
      </c>
      <c r="D42" s="89">
        <v>0.262033</v>
      </c>
      <c r="E42" s="89">
        <v>5.529104</v>
      </c>
      <c r="F42" s="90">
        <v>1.001649</v>
      </c>
      <c r="G42" s="5"/>
    </row>
    <row r="43" spans="1:6" ht="12.75">
      <c r="A43" s="51" t="s">
        <v>14</v>
      </c>
      <c r="B43" s="91">
        <v>16.185000000000002</v>
      </c>
      <c r="C43" s="92">
        <v>4.241</v>
      </c>
      <c r="D43" s="93">
        <v>0.457</v>
      </c>
      <c r="E43" s="93">
        <v>9.669</v>
      </c>
      <c r="F43" s="94">
        <v>1.818</v>
      </c>
    </row>
    <row r="44" spans="1:6" ht="13.5">
      <c r="A44" s="49" t="s">
        <v>15</v>
      </c>
      <c r="B44" s="83">
        <v>0.670869</v>
      </c>
      <c r="C44" s="84">
        <v>0.670869</v>
      </c>
      <c r="D44" s="85">
        <v>0</v>
      </c>
      <c r="E44" s="85">
        <v>0</v>
      </c>
      <c r="F44" s="95">
        <v>0</v>
      </c>
    </row>
    <row r="45" spans="1:6" ht="12.75">
      <c r="A45" s="50" t="s">
        <v>13</v>
      </c>
      <c r="B45" s="80">
        <v>0.670869</v>
      </c>
      <c r="C45" s="81">
        <v>0.670869</v>
      </c>
      <c r="D45" s="89"/>
      <c r="E45" s="89"/>
      <c r="F45" s="96"/>
    </row>
    <row r="46" spans="1:6" ht="13.5" thickBot="1">
      <c r="A46" s="54" t="s">
        <v>14</v>
      </c>
      <c r="B46" s="97">
        <v>1.897</v>
      </c>
      <c r="C46" s="98">
        <v>1.897</v>
      </c>
      <c r="D46" s="99"/>
      <c r="E46" s="99"/>
      <c r="F46" s="100"/>
    </row>
    <row r="47" spans="1:6" ht="13.5" thickBot="1">
      <c r="A47" s="58" t="s">
        <v>39</v>
      </c>
      <c r="B47" s="101">
        <v>3.084586</v>
      </c>
      <c r="C47" s="102">
        <v>3.084586</v>
      </c>
      <c r="D47" s="102">
        <v>0</v>
      </c>
      <c r="E47" s="102">
        <v>0</v>
      </c>
      <c r="F47" s="103">
        <v>0</v>
      </c>
    </row>
    <row r="48" spans="1:6" ht="13.5">
      <c r="A48" s="49" t="s">
        <v>10</v>
      </c>
      <c r="B48" s="104">
        <v>0</v>
      </c>
      <c r="C48" s="17">
        <v>0</v>
      </c>
      <c r="D48" s="17">
        <v>0</v>
      </c>
      <c r="E48" s="17">
        <v>0</v>
      </c>
      <c r="F48" s="18">
        <v>0</v>
      </c>
    </row>
    <row r="49" spans="1:6" ht="12.75">
      <c r="A49" s="50" t="s">
        <v>4</v>
      </c>
      <c r="B49" s="105">
        <v>0</v>
      </c>
      <c r="C49" s="106">
        <v>0</v>
      </c>
      <c r="D49" s="107">
        <v>0</v>
      </c>
      <c r="E49" s="107">
        <v>0</v>
      </c>
      <c r="F49" s="108">
        <v>0</v>
      </c>
    </row>
    <row r="50" spans="1:6" ht="12.75">
      <c r="A50" s="50" t="s">
        <v>17</v>
      </c>
      <c r="B50" s="105">
        <v>0</v>
      </c>
      <c r="C50" s="106">
        <v>0</v>
      </c>
      <c r="D50" s="107">
        <v>0</v>
      </c>
      <c r="E50" s="107">
        <v>0</v>
      </c>
      <c r="F50" s="108">
        <v>0</v>
      </c>
    </row>
    <row r="51" spans="1:6" ht="12.75">
      <c r="A51" s="50" t="s">
        <v>5</v>
      </c>
      <c r="B51" s="105">
        <v>0</v>
      </c>
      <c r="C51" s="106">
        <v>0</v>
      </c>
      <c r="D51" s="107">
        <v>0</v>
      </c>
      <c r="E51" s="107">
        <v>0</v>
      </c>
      <c r="F51" s="108">
        <v>0</v>
      </c>
    </row>
    <row r="52" spans="1:6" ht="12.75">
      <c r="A52" s="50" t="s">
        <v>23</v>
      </c>
      <c r="B52" s="105">
        <v>0</v>
      </c>
      <c r="C52" s="106">
        <v>0</v>
      </c>
      <c r="D52" s="106">
        <v>0</v>
      </c>
      <c r="E52" s="106">
        <v>0</v>
      </c>
      <c r="F52" s="109">
        <v>0</v>
      </c>
    </row>
    <row r="53" spans="1:6" ht="12.75">
      <c r="A53" s="50" t="s">
        <v>24</v>
      </c>
      <c r="B53" s="105">
        <v>0</v>
      </c>
      <c r="C53" s="106">
        <v>0</v>
      </c>
      <c r="D53" s="106">
        <v>0</v>
      </c>
      <c r="E53" s="106">
        <v>0</v>
      </c>
      <c r="F53" s="109">
        <v>0</v>
      </c>
    </row>
    <row r="54" spans="1:6" ht="12.75">
      <c r="A54" s="50" t="s">
        <v>25</v>
      </c>
      <c r="B54" s="105">
        <v>0</v>
      </c>
      <c r="C54" s="106">
        <v>0</v>
      </c>
      <c r="D54" s="106">
        <v>0</v>
      </c>
      <c r="E54" s="106">
        <v>0</v>
      </c>
      <c r="F54" s="109">
        <v>0</v>
      </c>
    </row>
    <row r="55" spans="1:6" ht="12.75">
      <c r="A55" s="50" t="s">
        <v>26</v>
      </c>
      <c r="B55" s="105">
        <v>0</v>
      </c>
      <c r="C55" s="106">
        <v>0</v>
      </c>
      <c r="D55" s="106">
        <v>0</v>
      </c>
      <c r="E55" s="106">
        <v>0</v>
      </c>
      <c r="F55" s="109">
        <v>0</v>
      </c>
    </row>
    <row r="56" spans="1:6" ht="13.5">
      <c r="A56" s="49" t="s">
        <v>0</v>
      </c>
      <c r="B56" s="104">
        <v>0</v>
      </c>
      <c r="C56" s="110">
        <v>0</v>
      </c>
      <c r="D56" s="111">
        <v>0</v>
      </c>
      <c r="E56" s="86">
        <v>0</v>
      </c>
      <c r="F56" s="112">
        <v>0</v>
      </c>
    </row>
    <row r="57" spans="1:6" ht="13.5">
      <c r="A57" s="49" t="s">
        <v>12</v>
      </c>
      <c r="B57" s="104">
        <v>3.084586</v>
      </c>
      <c r="C57" s="110">
        <v>3.084586</v>
      </c>
      <c r="D57" s="111">
        <v>0</v>
      </c>
      <c r="E57" s="111">
        <v>0</v>
      </c>
      <c r="F57" s="113">
        <v>0</v>
      </c>
    </row>
    <row r="58" spans="1:6" ht="12.75">
      <c r="A58" s="50" t="s">
        <v>13</v>
      </c>
      <c r="B58" s="105">
        <v>3.084586</v>
      </c>
      <c r="C58" s="34">
        <v>3.084586</v>
      </c>
      <c r="D58" s="34">
        <v>0</v>
      </c>
      <c r="E58" s="34">
        <v>0</v>
      </c>
      <c r="F58" s="45">
        <v>0</v>
      </c>
    </row>
    <row r="59" spans="1:6" ht="13.5" thickBot="1">
      <c r="A59" s="59" t="s">
        <v>14</v>
      </c>
      <c r="B59" s="114">
        <v>7.502</v>
      </c>
      <c r="C59" s="53">
        <v>7.502</v>
      </c>
      <c r="D59" s="53">
        <v>0</v>
      </c>
      <c r="E59" s="53">
        <v>0</v>
      </c>
      <c r="F59" s="53">
        <v>0</v>
      </c>
    </row>
    <row r="60" spans="1:6" ht="13.5" thickBot="1">
      <c r="A60" s="58" t="s">
        <v>27</v>
      </c>
      <c r="B60" s="101">
        <v>11.457721</v>
      </c>
      <c r="C60" s="102">
        <v>4.755929999999999</v>
      </c>
      <c r="D60" s="102">
        <v>0.000424</v>
      </c>
      <c r="E60" s="102">
        <v>2.78056</v>
      </c>
      <c r="F60" s="103">
        <v>3.920807</v>
      </c>
    </row>
    <row r="61" spans="1:6" ht="13.5">
      <c r="A61" s="60" t="s">
        <v>10</v>
      </c>
      <c r="B61" s="115">
        <v>2.86474</v>
      </c>
      <c r="C61" s="17">
        <v>0</v>
      </c>
      <c r="D61" s="17">
        <v>0</v>
      </c>
      <c r="E61" s="17">
        <v>0.214115</v>
      </c>
      <c r="F61" s="18">
        <v>2.650625</v>
      </c>
    </row>
    <row r="62" spans="1:6" ht="12.75">
      <c r="A62" s="61" t="s">
        <v>4</v>
      </c>
      <c r="B62" s="105">
        <v>2.69399</v>
      </c>
      <c r="C62" s="34">
        <v>0</v>
      </c>
      <c r="D62" s="34">
        <v>0</v>
      </c>
      <c r="E62" s="34">
        <v>0.214115</v>
      </c>
      <c r="F62" s="45">
        <v>2.479875</v>
      </c>
    </row>
    <row r="63" spans="1:6" ht="12.75">
      <c r="A63" s="61" t="s">
        <v>17</v>
      </c>
      <c r="B63" s="105">
        <v>0.122852</v>
      </c>
      <c r="C63" s="34">
        <v>0</v>
      </c>
      <c r="D63" s="34">
        <v>0</v>
      </c>
      <c r="E63" s="34">
        <v>0</v>
      </c>
      <c r="F63" s="45">
        <v>0.122852</v>
      </c>
    </row>
    <row r="64" spans="1:6" ht="12.75">
      <c r="A64" s="61" t="s">
        <v>5</v>
      </c>
      <c r="B64" s="105">
        <v>0.047898</v>
      </c>
      <c r="C64" s="34">
        <v>0</v>
      </c>
      <c r="D64" s="34">
        <v>0</v>
      </c>
      <c r="E64" s="34">
        <v>0</v>
      </c>
      <c r="F64" s="45">
        <v>0.047898</v>
      </c>
    </row>
    <row r="65" spans="1:6" ht="12.75">
      <c r="A65" s="61" t="s">
        <v>23</v>
      </c>
      <c r="B65" s="105">
        <v>0</v>
      </c>
      <c r="C65" s="34">
        <v>0</v>
      </c>
      <c r="D65" s="34">
        <v>0</v>
      </c>
      <c r="E65" s="34">
        <v>0</v>
      </c>
      <c r="F65" s="45">
        <v>0</v>
      </c>
    </row>
    <row r="66" spans="1:6" ht="12.75">
      <c r="A66" s="61" t="s">
        <v>24</v>
      </c>
      <c r="B66" s="105">
        <v>0</v>
      </c>
      <c r="C66" s="34">
        <v>0</v>
      </c>
      <c r="D66" s="34">
        <v>0</v>
      </c>
      <c r="E66" s="34">
        <v>0</v>
      </c>
      <c r="F66" s="45">
        <v>0</v>
      </c>
    </row>
    <row r="67" spans="1:6" ht="12.75">
      <c r="A67" s="61" t="s">
        <v>25</v>
      </c>
      <c r="B67" s="105">
        <v>0</v>
      </c>
      <c r="C67" s="34">
        <v>0</v>
      </c>
      <c r="D67" s="34">
        <v>0</v>
      </c>
      <c r="E67" s="34">
        <v>0</v>
      </c>
      <c r="F67" s="45">
        <v>0</v>
      </c>
    </row>
    <row r="68" spans="1:6" ht="12.75">
      <c r="A68" s="61" t="s">
        <v>26</v>
      </c>
      <c r="B68" s="105">
        <v>0</v>
      </c>
      <c r="C68" s="34">
        <v>0</v>
      </c>
      <c r="D68" s="34">
        <v>0</v>
      </c>
      <c r="E68" s="34">
        <v>0</v>
      </c>
      <c r="F68" s="45">
        <v>0</v>
      </c>
    </row>
    <row r="69" spans="1:6" ht="13.5">
      <c r="A69" s="60" t="s">
        <v>0</v>
      </c>
      <c r="B69" s="104">
        <v>6.432135000000001</v>
      </c>
      <c r="C69" s="116">
        <v>3.629784</v>
      </c>
      <c r="D69" s="116">
        <v>0.000424</v>
      </c>
      <c r="E69" s="116">
        <v>1.556055</v>
      </c>
      <c r="F69" s="117">
        <v>1.245872</v>
      </c>
    </row>
    <row r="70" spans="1:6" ht="13.5">
      <c r="A70" s="60" t="s">
        <v>34</v>
      </c>
      <c r="B70" s="118">
        <v>2.1608459999999994</v>
      </c>
      <c r="C70" s="119">
        <v>1.1261459999999999</v>
      </c>
      <c r="D70" s="25">
        <v>0</v>
      </c>
      <c r="E70" s="36">
        <v>1.01039</v>
      </c>
      <c r="F70" s="46">
        <v>0.02431</v>
      </c>
    </row>
    <row r="71" spans="1:6" ht="12.75">
      <c r="A71" s="61" t="s">
        <v>13</v>
      </c>
      <c r="B71" s="105">
        <v>2.1608459999999994</v>
      </c>
      <c r="C71" s="34">
        <v>1.1261459999999999</v>
      </c>
      <c r="D71" s="34">
        <v>0</v>
      </c>
      <c r="E71" s="34">
        <v>1.01039</v>
      </c>
      <c r="F71" s="45">
        <v>0.02431</v>
      </c>
    </row>
    <row r="72" spans="1:6" ht="12" customHeight="1" thickBot="1">
      <c r="A72" s="62" t="s">
        <v>14</v>
      </c>
      <c r="B72" s="114">
        <v>3.2609999999999997</v>
      </c>
      <c r="C72" s="53">
        <v>1.56</v>
      </c>
      <c r="D72" s="53">
        <v>0</v>
      </c>
      <c r="E72" s="53">
        <v>1.655</v>
      </c>
      <c r="F72" s="53">
        <v>0.046</v>
      </c>
    </row>
    <row r="73" spans="1:6" ht="7.5" customHeight="1" hidden="1" thickBot="1">
      <c r="A73" s="58" t="s">
        <v>33</v>
      </c>
      <c r="B73" s="101"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hidden="1" thickBot="1">
      <c r="A74" s="60" t="s">
        <v>10</v>
      </c>
      <c r="B74" s="104">
        <v>0</v>
      </c>
      <c r="C74" s="17">
        <v>0</v>
      </c>
      <c r="D74" s="17">
        <v>0</v>
      </c>
      <c r="E74" s="17">
        <v>0</v>
      </c>
      <c r="F74" s="18">
        <v>0</v>
      </c>
    </row>
    <row r="75" spans="1:6" ht="13.5" hidden="1" thickBot="1">
      <c r="A75" s="61" t="s">
        <v>4</v>
      </c>
      <c r="B75" s="105">
        <v>0</v>
      </c>
      <c r="C75" s="34"/>
      <c r="D75" s="37"/>
      <c r="E75" s="37"/>
      <c r="F75" s="44"/>
    </row>
    <row r="76" spans="1:6" ht="13.5" hidden="1" thickBot="1">
      <c r="A76" s="61" t="s">
        <v>17</v>
      </c>
      <c r="B76" s="105">
        <v>0</v>
      </c>
      <c r="C76" s="34"/>
      <c r="D76" s="37"/>
      <c r="E76" s="37"/>
      <c r="F76" s="44"/>
    </row>
    <row r="77" spans="1:6" ht="13.5" hidden="1" thickBot="1">
      <c r="A77" s="61" t="s">
        <v>5</v>
      </c>
      <c r="B77" s="105">
        <v>0</v>
      </c>
      <c r="C77" s="34"/>
      <c r="D77" s="37"/>
      <c r="E77" s="37"/>
      <c r="F77" s="44"/>
    </row>
    <row r="78" spans="1:6" ht="13.5" hidden="1" thickBot="1">
      <c r="A78" s="61" t="s">
        <v>23</v>
      </c>
      <c r="B78" s="105">
        <v>0</v>
      </c>
      <c r="C78" s="34"/>
      <c r="D78" s="34"/>
      <c r="E78" s="34"/>
      <c r="F78" s="45"/>
    </row>
    <row r="79" spans="1:6" ht="13.5" hidden="1" thickBot="1">
      <c r="A79" s="61" t="s">
        <v>24</v>
      </c>
      <c r="B79" s="105">
        <v>0</v>
      </c>
      <c r="C79" s="34"/>
      <c r="D79" s="34"/>
      <c r="E79" s="34"/>
      <c r="F79" s="45"/>
    </row>
    <row r="80" spans="1:6" ht="13.5" hidden="1" thickBot="1">
      <c r="A80" s="61" t="s">
        <v>25</v>
      </c>
      <c r="B80" s="105">
        <v>0</v>
      </c>
      <c r="C80" s="34"/>
      <c r="D80" s="34"/>
      <c r="E80" s="34"/>
      <c r="F80" s="45"/>
    </row>
    <row r="81" spans="1:6" ht="13.5" hidden="1" thickBot="1">
      <c r="A81" s="61" t="s">
        <v>26</v>
      </c>
      <c r="B81" s="105">
        <v>0</v>
      </c>
      <c r="C81" s="34"/>
      <c r="D81" s="34"/>
      <c r="E81" s="34"/>
      <c r="F81" s="45"/>
    </row>
    <row r="82" spans="1:6" ht="14.25" hidden="1" thickBot="1">
      <c r="A82" s="60" t="s">
        <v>0</v>
      </c>
      <c r="B82" s="104">
        <v>0</v>
      </c>
      <c r="C82" s="35"/>
      <c r="D82" s="36"/>
      <c r="E82" s="25"/>
      <c r="F82" s="26"/>
    </row>
    <row r="83" spans="1:6" ht="14.25" hidden="1" thickBot="1">
      <c r="A83" s="60" t="s">
        <v>12</v>
      </c>
      <c r="B83" s="104"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hidden="1" thickBot="1">
      <c r="A84" s="61" t="s">
        <v>13</v>
      </c>
      <c r="B84" s="105">
        <v>0</v>
      </c>
      <c r="C84" s="34"/>
      <c r="D84" s="37"/>
      <c r="E84" s="37"/>
      <c r="F84" s="44"/>
    </row>
    <row r="85" spans="1:6" ht="13.5" hidden="1" thickBot="1">
      <c r="A85" s="62" t="s">
        <v>14</v>
      </c>
      <c r="B85" s="114">
        <v>0</v>
      </c>
      <c r="C85" s="39"/>
      <c r="D85" s="40"/>
      <c r="E85" s="40"/>
      <c r="F85" s="47"/>
    </row>
    <row r="86" spans="1:6" ht="13.5" customHeight="1" thickBot="1">
      <c r="A86" s="58" t="s">
        <v>35</v>
      </c>
      <c r="B86" s="101">
        <v>2.6156360000000003</v>
      </c>
      <c r="C86" s="102">
        <v>2.5601450000000003</v>
      </c>
      <c r="D86" s="102">
        <v>0</v>
      </c>
      <c r="E86" s="102">
        <v>0</v>
      </c>
      <c r="F86" s="103">
        <v>0.055491</v>
      </c>
    </row>
    <row r="87" spans="1:6" ht="13.5">
      <c r="A87" s="60" t="s">
        <v>10</v>
      </c>
      <c r="B87" s="104">
        <v>0</v>
      </c>
      <c r="C87" s="17">
        <v>0</v>
      </c>
      <c r="D87" s="17">
        <v>0</v>
      </c>
      <c r="E87" s="17">
        <v>0</v>
      </c>
      <c r="F87" s="18">
        <v>0</v>
      </c>
    </row>
    <row r="88" spans="1:6" ht="12.75">
      <c r="A88" s="61" t="s">
        <v>4</v>
      </c>
      <c r="B88" s="105">
        <v>0</v>
      </c>
      <c r="C88" s="34">
        <v>0</v>
      </c>
      <c r="D88" s="34">
        <v>0</v>
      </c>
      <c r="E88" s="34">
        <v>0</v>
      </c>
      <c r="F88" s="45">
        <v>0</v>
      </c>
    </row>
    <row r="89" spans="1:6" ht="12.75">
      <c r="A89" s="61" t="s">
        <v>17</v>
      </c>
      <c r="B89" s="105">
        <v>0</v>
      </c>
      <c r="C89" s="34">
        <v>0</v>
      </c>
      <c r="D89" s="34">
        <v>0</v>
      </c>
      <c r="E89" s="34">
        <v>0</v>
      </c>
      <c r="F89" s="45">
        <v>0</v>
      </c>
    </row>
    <row r="90" spans="1:6" ht="12.75">
      <c r="A90" s="61" t="s">
        <v>5</v>
      </c>
      <c r="B90" s="105">
        <v>0</v>
      </c>
      <c r="C90" s="34">
        <v>0</v>
      </c>
      <c r="D90" s="34">
        <v>0</v>
      </c>
      <c r="E90" s="34">
        <v>0</v>
      </c>
      <c r="F90" s="45">
        <v>0</v>
      </c>
    </row>
    <row r="91" spans="1:6" ht="12.75">
      <c r="A91" s="61" t="s">
        <v>23</v>
      </c>
      <c r="B91" s="105">
        <v>0</v>
      </c>
      <c r="C91" s="34">
        <v>0</v>
      </c>
      <c r="D91" s="34">
        <v>0</v>
      </c>
      <c r="E91" s="34">
        <v>0</v>
      </c>
      <c r="F91" s="45">
        <v>0</v>
      </c>
    </row>
    <row r="92" spans="1:6" ht="12.75">
      <c r="A92" s="61" t="s">
        <v>24</v>
      </c>
      <c r="B92" s="105">
        <v>0</v>
      </c>
      <c r="C92" s="34">
        <v>0</v>
      </c>
      <c r="D92" s="34">
        <v>0</v>
      </c>
      <c r="E92" s="34">
        <v>0</v>
      </c>
      <c r="F92" s="45">
        <v>0</v>
      </c>
    </row>
    <row r="93" spans="1:6" ht="12.75">
      <c r="A93" s="61" t="s">
        <v>25</v>
      </c>
      <c r="B93" s="105">
        <v>0</v>
      </c>
      <c r="C93" s="34">
        <v>0</v>
      </c>
      <c r="D93" s="34">
        <v>0</v>
      </c>
      <c r="E93" s="34">
        <v>0</v>
      </c>
      <c r="F93" s="45">
        <v>0</v>
      </c>
    </row>
    <row r="94" spans="1:6" ht="12.75">
      <c r="A94" s="61" t="s">
        <v>26</v>
      </c>
      <c r="B94" s="105">
        <v>0</v>
      </c>
      <c r="C94" s="34">
        <v>0</v>
      </c>
      <c r="D94" s="34">
        <v>0</v>
      </c>
      <c r="E94" s="34">
        <v>0</v>
      </c>
      <c r="F94" s="45">
        <v>0</v>
      </c>
    </row>
    <row r="95" spans="1:6" ht="13.5">
      <c r="A95" s="60" t="s">
        <v>0</v>
      </c>
      <c r="B95" s="104">
        <v>0.660655</v>
      </c>
      <c r="C95" s="116">
        <v>0.605164</v>
      </c>
      <c r="D95" s="116">
        <v>0</v>
      </c>
      <c r="E95" s="116">
        <v>0</v>
      </c>
      <c r="F95" s="117">
        <v>0.055491</v>
      </c>
    </row>
    <row r="96" spans="1:6" ht="13.5">
      <c r="A96" s="60" t="s">
        <v>12</v>
      </c>
      <c r="B96" s="118">
        <v>1.954981</v>
      </c>
      <c r="C96" s="119">
        <v>1.954981</v>
      </c>
      <c r="D96" s="25">
        <v>0</v>
      </c>
      <c r="E96" s="36">
        <v>0</v>
      </c>
      <c r="F96" s="46">
        <v>0</v>
      </c>
    </row>
    <row r="97" spans="1:6" ht="12.75">
      <c r="A97" s="61" t="s">
        <v>13</v>
      </c>
      <c r="B97" s="105">
        <v>1.954981</v>
      </c>
      <c r="C97" s="34">
        <v>1.954981</v>
      </c>
      <c r="D97" s="34">
        <v>0</v>
      </c>
      <c r="E97" s="34">
        <v>0</v>
      </c>
      <c r="F97" s="45">
        <v>0</v>
      </c>
    </row>
    <row r="98" spans="1:6" ht="13.5" thickBot="1">
      <c r="A98" s="62" t="s">
        <v>14</v>
      </c>
      <c r="B98" s="114">
        <v>1.053</v>
      </c>
      <c r="C98" s="53">
        <v>1.053</v>
      </c>
      <c r="D98" s="53">
        <v>0</v>
      </c>
      <c r="E98" s="53">
        <v>0</v>
      </c>
      <c r="F98" s="53">
        <v>0</v>
      </c>
    </row>
    <row r="99" spans="1:6" ht="13.5" thickBot="1">
      <c r="A99" s="58" t="s">
        <v>18</v>
      </c>
      <c r="B99" s="101">
        <v>5.816337</v>
      </c>
      <c r="C99" s="102">
        <v>0.7405010000000001</v>
      </c>
      <c r="D99" s="102">
        <v>0</v>
      </c>
      <c r="E99" s="102">
        <v>1.998253</v>
      </c>
      <c r="F99" s="103">
        <v>3.0775829999999997</v>
      </c>
    </row>
    <row r="100" spans="1:6" ht="13.5">
      <c r="A100" s="60" t="s">
        <v>10</v>
      </c>
      <c r="B100" s="104">
        <v>2.351709</v>
      </c>
      <c r="C100" s="17">
        <v>0.060421</v>
      </c>
      <c r="D100" s="17">
        <v>0</v>
      </c>
      <c r="E100" s="17">
        <v>0.152551</v>
      </c>
      <c r="F100" s="18">
        <v>2.138737</v>
      </c>
    </row>
    <row r="101" spans="1:6" ht="12.75">
      <c r="A101" s="61" t="s">
        <v>4</v>
      </c>
      <c r="B101" s="105">
        <v>1.5527360000000001</v>
      </c>
      <c r="C101" s="34">
        <v>0</v>
      </c>
      <c r="D101" s="34">
        <v>0</v>
      </c>
      <c r="E101" s="34">
        <v>0.021125</v>
      </c>
      <c r="F101" s="45">
        <v>1.531611</v>
      </c>
    </row>
    <row r="102" spans="1:6" ht="12.75">
      <c r="A102" s="61" t="s">
        <v>17</v>
      </c>
      <c r="B102" s="105">
        <v>0</v>
      </c>
      <c r="C102" s="34">
        <v>0</v>
      </c>
      <c r="D102" s="34">
        <v>0</v>
      </c>
      <c r="E102" s="34">
        <v>0</v>
      </c>
      <c r="F102" s="45">
        <v>0</v>
      </c>
    </row>
    <row r="103" spans="1:6" ht="12.75">
      <c r="A103" s="61" t="s">
        <v>5</v>
      </c>
      <c r="B103" s="105">
        <v>0.598676</v>
      </c>
      <c r="C103" s="34">
        <v>0</v>
      </c>
      <c r="D103" s="34">
        <v>0</v>
      </c>
      <c r="E103" s="34">
        <v>0.005453</v>
      </c>
      <c r="F103" s="45">
        <v>0.593223</v>
      </c>
    </row>
    <row r="104" spans="1:6" ht="12.75">
      <c r="A104" s="61" t="s">
        <v>23</v>
      </c>
      <c r="B104" s="105">
        <v>0</v>
      </c>
      <c r="C104" s="34">
        <v>0</v>
      </c>
      <c r="D104" s="34">
        <v>0</v>
      </c>
      <c r="E104" s="34">
        <v>0</v>
      </c>
      <c r="F104" s="45">
        <v>0</v>
      </c>
    </row>
    <row r="105" spans="1:6" ht="12.75">
      <c r="A105" s="61" t="s">
        <v>24</v>
      </c>
      <c r="B105" s="105">
        <v>0.013903</v>
      </c>
      <c r="C105" s="34">
        <v>0</v>
      </c>
      <c r="D105" s="34">
        <v>0</v>
      </c>
      <c r="E105" s="34">
        <v>0</v>
      </c>
      <c r="F105" s="45">
        <v>0.013903</v>
      </c>
    </row>
    <row r="106" spans="1:6" ht="12.75">
      <c r="A106" s="61" t="s">
        <v>25</v>
      </c>
      <c r="B106" s="105">
        <v>0.186394</v>
      </c>
      <c r="C106" s="34">
        <v>0.060421</v>
      </c>
      <c r="D106" s="34">
        <v>0</v>
      </c>
      <c r="E106" s="34">
        <v>0.125973</v>
      </c>
      <c r="F106" s="45">
        <v>0</v>
      </c>
    </row>
    <row r="107" spans="1:6" ht="12.75">
      <c r="A107" s="61" t="s">
        <v>26</v>
      </c>
      <c r="B107" s="105">
        <v>0</v>
      </c>
      <c r="C107" s="34">
        <v>0</v>
      </c>
      <c r="D107" s="34">
        <v>0</v>
      </c>
      <c r="E107" s="34">
        <v>0</v>
      </c>
      <c r="F107" s="45">
        <v>0</v>
      </c>
    </row>
    <row r="108" spans="1:6" ht="13.5">
      <c r="A108" s="60" t="s">
        <v>0</v>
      </c>
      <c r="B108" s="104">
        <v>2.924155</v>
      </c>
      <c r="C108" s="116">
        <v>0.49723399999999995</v>
      </c>
      <c r="D108" s="116">
        <v>0</v>
      </c>
      <c r="E108" s="116">
        <v>1.589348</v>
      </c>
      <c r="F108" s="117">
        <v>0.837573</v>
      </c>
    </row>
    <row r="109" spans="1:6" ht="13.5">
      <c r="A109" s="60" t="s">
        <v>12</v>
      </c>
      <c r="B109" s="118">
        <v>0.540473</v>
      </c>
      <c r="C109" s="119">
        <v>0.182846</v>
      </c>
      <c r="D109" s="25">
        <v>0</v>
      </c>
      <c r="E109" s="36">
        <v>0.25635399999999997</v>
      </c>
      <c r="F109" s="46">
        <v>0.101273</v>
      </c>
    </row>
    <row r="110" spans="1:6" ht="12.75">
      <c r="A110" s="61" t="s">
        <v>13</v>
      </c>
      <c r="B110" s="105">
        <v>0.540473</v>
      </c>
      <c r="C110" s="34">
        <v>0.182846</v>
      </c>
      <c r="D110" s="34">
        <v>0</v>
      </c>
      <c r="E110" s="34">
        <v>0.25635399999999997</v>
      </c>
      <c r="F110" s="45">
        <v>0.101273</v>
      </c>
    </row>
    <row r="111" spans="1:6" ht="13.5" thickBot="1">
      <c r="A111" s="62" t="s">
        <v>14</v>
      </c>
      <c r="B111" s="114">
        <v>1.3170000000000002</v>
      </c>
      <c r="C111" s="53">
        <v>0.727</v>
      </c>
      <c r="D111" s="53">
        <v>0</v>
      </c>
      <c r="E111" s="53">
        <v>0.397</v>
      </c>
      <c r="F111" s="53">
        <v>0.193</v>
      </c>
    </row>
    <row r="112" spans="1:6" ht="13.5" thickBot="1">
      <c r="A112" s="58" t="s">
        <v>28</v>
      </c>
      <c r="B112" s="101">
        <v>2.91624</v>
      </c>
      <c r="C112" s="102">
        <v>1.429659</v>
      </c>
      <c r="D112" s="102">
        <v>0</v>
      </c>
      <c r="E112" s="102">
        <v>0.945861</v>
      </c>
      <c r="F112" s="103">
        <v>0.5407200000000001</v>
      </c>
    </row>
    <row r="113" spans="1:6" ht="13.5">
      <c r="A113" s="60" t="s">
        <v>10</v>
      </c>
      <c r="B113" s="115">
        <v>0.5723990000000001</v>
      </c>
      <c r="C113" s="17">
        <v>0.001121</v>
      </c>
      <c r="D113" s="17">
        <v>0</v>
      </c>
      <c r="E113" s="17">
        <v>0.085405</v>
      </c>
      <c r="F113" s="18">
        <v>0.48587300000000005</v>
      </c>
    </row>
    <row r="114" spans="1:6" ht="12.75">
      <c r="A114" s="61" t="s">
        <v>4</v>
      </c>
      <c r="B114" s="105">
        <v>0.522831</v>
      </c>
      <c r="C114" s="34">
        <v>0</v>
      </c>
      <c r="D114" s="34">
        <v>0</v>
      </c>
      <c r="E114" s="34">
        <v>0.056237999999999996</v>
      </c>
      <c r="F114" s="45">
        <v>0.46659300000000004</v>
      </c>
    </row>
    <row r="115" spans="1:6" ht="12.75">
      <c r="A115" s="61" t="s">
        <v>17</v>
      </c>
      <c r="B115" s="105">
        <v>0.019280000000000002</v>
      </c>
      <c r="C115" s="34">
        <v>0</v>
      </c>
      <c r="D115" s="34">
        <v>0</v>
      </c>
      <c r="E115" s="34">
        <v>0</v>
      </c>
      <c r="F115" s="45">
        <v>0.019280000000000002</v>
      </c>
    </row>
    <row r="116" spans="1:6" ht="12.75">
      <c r="A116" s="61" t="s">
        <v>5</v>
      </c>
      <c r="B116" s="105">
        <v>0.029167000000000002</v>
      </c>
      <c r="C116" s="34">
        <v>0</v>
      </c>
      <c r="D116" s="34">
        <v>0</v>
      </c>
      <c r="E116" s="34">
        <v>0.029167000000000002</v>
      </c>
      <c r="F116" s="45">
        <v>0</v>
      </c>
    </row>
    <row r="117" spans="1:6" ht="12.75">
      <c r="A117" s="61" t="s">
        <v>23</v>
      </c>
      <c r="B117" s="105">
        <v>0</v>
      </c>
      <c r="C117" s="34">
        <v>0</v>
      </c>
      <c r="D117" s="34">
        <v>0</v>
      </c>
      <c r="E117" s="34">
        <v>0</v>
      </c>
      <c r="F117" s="45">
        <v>0</v>
      </c>
    </row>
    <row r="118" spans="1:6" ht="12.75">
      <c r="A118" s="61" t="s">
        <v>24</v>
      </c>
      <c r="B118" s="105">
        <v>0</v>
      </c>
      <c r="C118" s="34">
        <v>0</v>
      </c>
      <c r="D118" s="34">
        <v>0</v>
      </c>
      <c r="E118" s="34">
        <v>0</v>
      </c>
      <c r="F118" s="45">
        <v>0</v>
      </c>
    </row>
    <row r="119" spans="1:6" ht="12.75">
      <c r="A119" s="61" t="s">
        <v>25</v>
      </c>
      <c r="B119" s="105">
        <v>0</v>
      </c>
      <c r="C119" s="34">
        <v>0</v>
      </c>
      <c r="D119" s="34">
        <v>0</v>
      </c>
      <c r="E119" s="34">
        <v>0</v>
      </c>
      <c r="F119" s="45">
        <v>0</v>
      </c>
    </row>
    <row r="120" spans="1:6" ht="12.75">
      <c r="A120" s="61" t="s">
        <v>26</v>
      </c>
      <c r="B120" s="105">
        <v>0.001121</v>
      </c>
      <c r="C120" s="34">
        <v>0.001121</v>
      </c>
      <c r="D120" s="34">
        <v>0</v>
      </c>
      <c r="E120" s="34">
        <v>0</v>
      </c>
      <c r="F120" s="45">
        <v>0</v>
      </c>
    </row>
    <row r="121" spans="1:6" ht="13.5">
      <c r="A121" s="60" t="s">
        <v>0</v>
      </c>
      <c r="B121" s="104">
        <v>2.1080780000000003</v>
      </c>
      <c r="C121" s="116">
        <v>1.428538</v>
      </c>
      <c r="D121" s="116">
        <v>0</v>
      </c>
      <c r="E121" s="116">
        <v>0.635447</v>
      </c>
      <c r="F121" s="117">
        <v>0.044093</v>
      </c>
    </row>
    <row r="122" spans="1:6" ht="13.5">
      <c r="A122" s="60" t="s">
        <v>12</v>
      </c>
      <c r="B122" s="118">
        <v>0.235763</v>
      </c>
      <c r="C122" s="119">
        <v>0</v>
      </c>
      <c r="D122" s="25">
        <v>0</v>
      </c>
      <c r="E122" s="36">
        <v>0.225009</v>
      </c>
      <c r="F122" s="46">
        <v>0.010754</v>
      </c>
    </row>
    <row r="123" spans="1:6" ht="12.75">
      <c r="A123" s="61" t="s">
        <v>13</v>
      </c>
      <c r="B123" s="105">
        <v>0.235763</v>
      </c>
      <c r="C123" s="34">
        <v>0</v>
      </c>
      <c r="D123" s="34">
        <v>0</v>
      </c>
      <c r="E123" s="34">
        <v>0.225009</v>
      </c>
      <c r="F123" s="45">
        <v>0.010754</v>
      </c>
    </row>
    <row r="124" spans="1:6" ht="13.5" thickBot="1">
      <c r="A124" s="62" t="s">
        <v>14</v>
      </c>
      <c r="B124" s="114">
        <v>0.524</v>
      </c>
      <c r="C124" s="56">
        <v>0</v>
      </c>
      <c r="D124" s="56">
        <v>0</v>
      </c>
      <c r="E124" s="56">
        <v>0.506</v>
      </c>
      <c r="F124" s="120">
        <v>0.018</v>
      </c>
    </row>
    <row r="125" spans="1:6" ht="13.5" thickBot="1">
      <c r="A125" s="58" t="s">
        <v>19</v>
      </c>
      <c r="B125" s="101">
        <v>4.408850999999999</v>
      </c>
      <c r="C125" s="102">
        <v>1.331491</v>
      </c>
      <c r="D125" s="102">
        <v>0</v>
      </c>
      <c r="E125" s="102">
        <v>2.3379589999999997</v>
      </c>
      <c r="F125" s="103">
        <v>0.739401</v>
      </c>
    </row>
    <row r="126" spans="1:6" ht="13.5">
      <c r="A126" s="60" t="s">
        <v>10</v>
      </c>
      <c r="B126" s="104">
        <v>0.540621</v>
      </c>
      <c r="C126" s="17">
        <v>0</v>
      </c>
      <c r="D126" s="17">
        <v>0</v>
      </c>
      <c r="E126" s="17">
        <v>0.128105</v>
      </c>
      <c r="F126" s="18">
        <v>0.412516</v>
      </c>
    </row>
    <row r="127" spans="1:6" ht="12.75">
      <c r="A127" s="61" t="s">
        <v>4</v>
      </c>
      <c r="B127" s="105">
        <v>0.153912</v>
      </c>
      <c r="C127" s="34">
        <v>0</v>
      </c>
      <c r="D127" s="34">
        <v>0</v>
      </c>
      <c r="E127" s="34">
        <v>0.059746</v>
      </c>
      <c r="F127" s="45">
        <v>0.094166</v>
      </c>
    </row>
    <row r="128" spans="1:6" ht="12.75">
      <c r="A128" s="61" t="s">
        <v>17</v>
      </c>
      <c r="B128" s="105">
        <v>0.054083</v>
      </c>
      <c r="C128" s="34">
        <v>0</v>
      </c>
      <c r="D128" s="34">
        <v>0</v>
      </c>
      <c r="E128" s="34">
        <v>0.038993</v>
      </c>
      <c r="F128" s="45">
        <v>0.01509</v>
      </c>
    </row>
    <row r="129" spans="1:6" ht="12.75">
      <c r="A129" s="61" t="s">
        <v>5</v>
      </c>
      <c r="B129" s="105">
        <v>0.331072</v>
      </c>
      <c r="C129" s="34">
        <v>0</v>
      </c>
      <c r="D129" s="34">
        <v>0</v>
      </c>
      <c r="E129" s="34">
        <v>0.027812</v>
      </c>
      <c r="F129" s="45">
        <v>0.30326</v>
      </c>
    </row>
    <row r="130" spans="1:6" ht="12.75">
      <c r="A130" s="61" t="s">
        <v>23</v>
      </c>
      <c r="B130" s="105">
        <v>0</v>
      </c>
      <c r="C130" s="34">
        <v>0</v>
      </c>
      <c r="D130" s="34">
        <v>0</v>
      </c>
      <c r="E130" s="34">
        <v>0</v>
      </c>
      <c r="F130" s="45">
        <v>0</v>
      </c>
    </row>
    <row r="131" spans="1:6" ht="12.75">
      <c r="A131" s="61" t="s">
        <v>24</v>
      </c>
      <c r="B131" s="105">
        <v>0.001062</v>
      </c>
      <c r="C131" s="34">
        <v>0</v>
      </c>
      <c r="D131" s="34">
        <v>0</v>
      </c>
      <c r="E131" s="34">
        <v>0.001062</v>
      </c>
      <c r="F131" s="45">
        <v>0</v>
      </c>
    </row>
    <row r="132" spans="1:6" ht="12.75">
      <c r="A132" s="61" t="s">
        <v>25</v>
      </c>
      <c r="B132" s="105">
        <v>0</v>
      </c>
      <c r="C132" s="34">
        <v>0</v>
      </c>
      <c r="D132" s="34">
        <v>0</v>
      </c>
      <c r="E132" s="34">
        <v>0</v>
      </c>
      <c r="F132" s="45">
        <v>0</v>
      </c>
    </row>
    <row r="133" spans="1:6" ht="12.75">
      <c r="A133" s="61" t="s">
        <v>26</v>
      </c>
      <c r="B133" s="105">
        <v>0.000492</v>
      </c>
      <c r="C133" s="34">
        <v>0</v>
      </c>
      <c r="D133" s="34">
        <v>0</v>
      </c>
      <c r="E133" s="34">
        <v>0.000492</v>
      </c>
      <c r="F133" s="45">
        <v>0</v>
      </c>
    </row>
    <row r="134" spans="1:6" ht="13.5">
      <c r="A134" s="60" t="s">
        <v>0</v>
      </c>
      <c r="B134" s="104">
        <v>2.325368</v>
      </c>
      <c r="C134" s="116">
        <v>1.11862</v>
      </c>
      <c r="D134" s="116">
        <v>0</v>
      </c>
      <c r="E134" s="116">
        <v>0.953338</v>
      </c>
      <c r="F134" s="117">
        <v>0.25341</v>
      </c>
    </row>
    <row r="135" spans="1:6" ht="13.5">
      <c r="A135" s="60" t="s">
        <v>12</v>
      </c>
      <c r="B135" s="118">
        <v>1.542862</v>
      </c>
      <c r="C135" s="119">
        <v>0.212871</v>
      </c>
      <c r="D135" s="25">
        <v>0</v>
      </c>
      <c r="E135" s="36">
        <v>1.256516</v>
      </c>
      <c r="F135" s="46">
        <v>0.073475</v>
      </c>
    </row>
    <row r="136" spans="1:6" ht="12.75">
      <c r="A136" s="61" t="s">
        <v>13</v>
      </c>
      <c r="B136" s="105">
        <v>1.542862</v>
      </c>
      <c r="C136" s="34">
        <v>0.212871</v>
      </c>
      <c r="D136" s="34">
        <v>0</v>
      </c>
      <c r="E136" s="34">
        <v>1.256516</v>
      </c>
      <c r="F136" s="45">
        <v>0.073475</v>
      </c>
    </row>
    <row r="137" spans="1:6" ht="13.5" thickBot="1">
      <c r="A137" s="62" t="s">
        <v>14</v>
      </c>
      <c r="B137" s="114">
        <v>2.673</v>
      </c>
      <c r="C137" s="53">
        <v>0.43</v>
      </c>
      <c r="D137" s="53">
        <v>0</v>
      </c>
      <c r="E137" s="53">
        <v>2.243</v>
      </c>
      <c r="F137" s="53">
        <v>0</v>
      </c>
    </row>
    <row r="138" spans="1:6" ht="13.5" thickBot="1">
      <c r="A138" s="58" t="s">
        <v>20</v>
      </c>
      <c r="B138" s="101">
        <v>0.67747</v>
      </c>
      <c r="C138" s="102">
        <v>0</v>
      </c>
      <c r="D138" s="102">
        <v>0</v>
      </c>
      <c r="E138" s="102">
        <v>0.238502</v>
      </c>
      <c r="F138" s="103">
        <v>0.438968</v>
      </c>
    </row>
    <row r="139" spans="1:6" ht="13.5">
      <c r="A139" s="60" t="s">
        <v>10</v>
      </c>
      <c r="B139" s="115">
        <v>0.300882</v>
      </c>
      <c r="C139" s="17">
        <v>0</v>
      </c>
      <c r="D139" s="17">
        <v>0</v>
      </c>
      <c r="E139" s="17">
        <v>0</v>
      </c>
      <c r="F139" s="18">
        <v>0.300882</v>
      </c>
    </row>
    <row r="140" spans="1:6" ht="12.75">
      <c r="A140" s="61" t="s">
        <v>4</v>
      </c>
      <c r="B140" s="105">
        <v>0.23844200000000002</v>
      </c>
      <c r="C140" s="34">
        <v>0</v>
      </c>
      <c r="D140" s="34">
        <v>0</v>
      </c>
      <c r="E140" s="34">
        <v>0</v>
      </c>
      <c r="F140" s="45">
        <v>0.23844200000000002</v>
      </c>
    </row>
    <row r="141" spans="1:6" ht="12.75">
      <c r="A141" s="61" t="s">
        <v>17</v>
      </c>
      <c r="B141" s="105">
        <v>0</v>
      </c>
      <c r="C141" s="34">
        <v>0</v>
      </c>
      <c r="D141" s="34">
        <v>0</v>
      </c>
      <c r="E141" s="34">
        <v>0</v>
      </c>
      <c r="F141" s="45">
        <v>0</v>
      </c>
    </row>
    <row r="142" spans="1:6" ht="12.75">
      <c r="A142" s="61" t="s">
        <v>5</v>
      </c>
      <c r="B142" s="105">
        <v>0.062439999999999996</v>
      </c>
      <c r="C142" s="34">
        <v>0</v>
      </c>
      <c r="D142" s="34">
        <v>0</v>
      </c>
      <c r="E142" s="34">
        <v>0</v>
      </c>
      <c r="F142" s="45">
        <v>0.062439999999999996</v>
      </c>
    </row>
    <row r="143" spans="1:6" ht="12.75">
      <c r="A143" s="61" t="s">
        <v>23</v>
      </c>
      <c r="B143" s="105">
        <v>0</v>
      </c>
      <c r="C143" s="34">
        <v>0</v>
      </c>
      <c r="D143" s="34">
        <v>0</v>
      </c>
      <c r="E143" s="34">
        <v>0</v>
      </c>
      <c r="F143" s="45">
        <v>0</v>
      </c>
    </row>
    <row r="144" spans="1:6" ht="12.75">
      <c r="A144" s="61" t="s">
        <v>24</v>
      </c>
      <c r="B144" s="105">
        <v>0</v>
      </c>
      <c r="C144" s="34">
        <v>0</v>
      </c>
      <c r="D144" s="34">
        <v>0</v>
      </c>
      <c r="E144" s="34">
        <v>0</v>
      </c>
      <c r="F144" s="45">
        <v>0</v>
      </c>
    </row>
    <row r="145" spans="1:6" ht="12.75">
      <c r="A145" s="61" t="s">
        <v>25</v>
      </c>
      <c r="B145" s="105">
        <v>0</v>
      </c>
      <c r="C145" s="34">
        <v>0</v>
      </c>
      <c r="D145" s="34">
        <v>0</v>
      </c>
      <c r="E145" s="34">
        <v>0</v>
      </c>
      <c r="F145" s="45">
        <v>0</v>
      </c>
    </row>
    <row r="146" spans="1:6" ht="12.75">
      <c r="A146" s="61" t="s">
        <v>26</v>
      </c>
      <c r="B146" s="105">
        <v>0</v>
      </c>
      <c r="C146" s="34">
        <v>0</v>
      </c>
      <c r="D146" s="34">
        <v>0</v>
      </c>
      <c r="E146" s="34">
        <v>0</v>
      </c>
      <c r="F146" s="45">
        <v>0</v>
      </c>
    </row>
    <row r="147" spans="1:6" ht="13.5">
      <c r="A147" s="60" t="s">
        <v>0</v>
      </c>
      <c r="B147" s="118">
        <v>0.362337</v>
      </c>
      <c r="C147" s="116">
        <v>0</v>
      </c>
      <c r="D147" s="116">
        <v>0</v>
      </c>
      <c r="E147" s="116">
        <v>0.224251</v>
      </c>
      <c r="F147" s="117">
        <v>0.13808600000000001</v>
      </c>
    </row>
    <row r="148" spans="1:6" ht="13.5">
      <c r="A148" s="60" t="s">
        <v>12</v>
      </c>
      <c r="B148" s="118">
        <v>0.014251</v>
      </c>
      <c r="C148" s="119">
        <v>0</v>
      </c>
      <c r="D148" s="25">
        <v>0</v>
      </c>
      <c r="E148" s="36">
        <v>0.014251</v>
      </c>
      <c r="F148" s="46">
        <v>0</v>
      </c>
    </row>
    <row r="149" spans="1:6" ht="12.75">
      <c r="A149" s="61" t="s">
        <v>13</v>
      </c>
      <c r="B149" s="105">
        <v>0.014251</v>
      </c>
      <c r="C149" s="34">
        <v>0</v>
      </c>
      <c r="D149" s="34">
        <v>0</v>
      </c>
      <c r="E149" s="34">
        <v>0.014251</v>
      </c>
      <c r="F149" s="45">
        <v>0</v>
      </c>
    </row>
    <row r="150" spans="1:6" ht="13.5" thickBot="1">
      <c r="A150" s="62" t="s">
        <v>14</v>
      </c>
      <c r="B150" s="114">
        <v>0.024</v>
      </c>
      <c r="C150" s="53">
        <v>0</v>
      </c>
      <c r="D150" s="53">
        <v>0</v>
      </c>
      <c r="E150" s="53">
        <v>0.024</v>
      </c>
      <c r="F150" s="53">
        <v>0</v>
      </c>
    </row>
    <row r="151" spans="1:6" ht="13.5" thickBot="1">
      <c r="A151" s="58" t="s">
        <v>21</v>
      </c>
      <c r="B151" s="101">
        <v>2.3413700000000004</v>
      </c>
      <c r="C151" s="102">
        <v>0</v>
      </c>
      <c r="D151" s="102">
        <v>0</v>
      </c>
      <c r="E151" s="102">
        <v>1.329816</v>
      </c>
      <c r="F151" s="103">
        <v>1.011554</v>
      </c>
    </row>
    <row r="152" spans="1:6" ht="13.5">
      <c r="A152" s="60" t="s">
        <v>10</v>
      </c>
      <c r="B152" s="104">
        <v>1.2544720000000003</v>
      </c>
      <c r="C152" s="17">
        <v>0</v>
      </c>
      <c r="D152" s="17">
        <v>0</v>
      </c>
      <c r="E152" s="17">
        <v>0.5163610000000001</v>
      </c>
      <c r="F152" s="18">
        <v>0.7381110000000001</v>
      </c>
    </row>
    <row r="153" spans="1:6" ht="12.75">
      <c r="A153" s="61" t="s">
        <v>4</v>
      </c>
      <c r="B153" s="105">
        <v>0.650162</v>
      </c>
      <c r="C153" s="34">
        <v>0</v>
      </c>
      <c r="D153" s="34">
        <v>0</v>
      </c>
      <c r="E153" s="34">
        <v>0.170838</v>
      </c>
      <c r="F153" s="45">
        <v>0.47932400000000003</v>
      </c>
    </row>
    <row r="154" spans="1:6" ht="12.75">
      <c r="A154" s="61" t="s">
        <v>17</v>
      </c>
      <c r="B154" s="105">
        <v>0.403464</v>
      </c>
      <c r="C154" s="34">
        <v>0</v>
      </c>
      <c r="D154" s="34">
        <v>0</v>
      </c>
      <c r="E154" s="34">
        <v>0.343151</v>
      </c>
      <c r="F154" s="45">
        <v>0.060313000000000005</v>
      </c>
    </row>
    <row r="155" spans="1:6" ht="12.75">
      <c r="A155" s="61" t="s">
        <v>5</v>
      </c>
      <c r="B155" s="105">
        <v>0.194126</v>
      </c>
      <c r="C155" s="34">
        <v>0</v>
      </c>
      <c r="D155" s="34">
        <v>0</v>
      </c>
      <c r="E155" s="34">
        <v>0</v>
      </c>
      <c r="F155" s="45">
        <v>0.194126</v>
      </c>
    </row>
    <row r="156" spans="1:6" ht="12.75">
      <c r="A156" s="61" t="s">
        <v>23</v>
      </c>
      <c r="B156" s="105">
        <v>0</v>
      </c>
      <c r="C156" s="34">
        <v>0</v>
      </c>
      <c r="D156" s="34">
        <v>0</v>
      </c>
      <c r="E156" s="34">
        <v>0</v>
      </c>
      <c r="F156" s="45">
        <v>0</v>
      </c>
    </row>
    <row r="157" spans="1:6" ht="12.75">
      <c r="A157" s="61" t="s">
        <v>24</v>
      </c>
      <c r="B157" s="105">
        <v>0.004167</v>
      </c>
      <c r="C157" s="34">
        <v>0</v>
      </c>
      <c r="D157" s="34">
        <v>0</v>
      </c>
      <c r="E157" s="34">
        <v>0</v>
      </c>
      <c r="F157" s="45">
        <v>0.004167</v>
      </c>
    </row>
    <row r="158" spans="1:6" ht="12.75">
      <c r="A158" s="61" t="s">
        <v>25</v>
      </c>
      <c r="B158" s="105">
        <v>0</v>
      </c>
      <c r="C158" s="34">
        <v>0</v>
      </c>
      <c r="D158" s="34">
        <v>0</v>
      </c>
      <c r="E158" s="34">
        <v>0</v>
      </c>
      <c r="F158" s="45">
        <v>0</v>
      </c>
    </row>
    <row r="159" spans="1:6" ht="12.75">
      <c r="A159" s="61" t="s">
        <v>26</v>
      </c>
      <c r="B159" s="105">
        <v>0.002553</v>
      </c>
      <c r="C159" s="34">
        <v>0</v>
      </c>
      <c r="D159" s="34">
        <v>0</v>
      </c>
      <c r="E159" s="34">
        <v>0.002372</v>
      </c>
      <c r="F159" s="45">
        <v>0.00018099999999999998</v>
      </c>
    </row>
    <row r="160" spans="1:6" ht="13.5">
      <c r="A160" s="60" t="s">
        <v>0</v>
      </c>
      <c r="B160" s="104">
        <v>0.664779</v>
      </c>
      <c r="C160" s="116">
        <v>0</v>
      </c>
      <c r="D160" s="116">
        <v>0</v>
      </c>
      <c r="E160" s="116">
        <v>0.457024</v>
      </c>
      <c r="F160" s="117">
        <v>0.207755</v>
      </c>
    </row>
    <row r="161" spans="1:6" ht="13.5">
      <c r="A161" s="60" t="s">
        <v>12</v>
      </c>
      <c r="B161" s="118">
        <v>0.422119</v>
      </c>
      <c r="C161" s="119">
        <v>0</v>
      </c>
      <c r="D161" s="25">
        <v>0</v>
      </c>
      <c r="E161" s="36">
        <v>0.356431</v>
      </c>
      <c r="F161" s="46">
        <v>0.065688</v>
      </c>
    </row>
    <row r="162" spans="1:6" ht="12.75">
      <c r="A162" s="61" t="s">
        <v>13</v>
      </c>
      <c r="B162" s="105">
        <v>0.422119</v>
      </c>
      <c r="C162" s="34">
        <v>0</v>
      </c>
      <c r="D162" s="34">
        <v>0</v>
      </c>
      <c r="E162" s="34">
        <v>0.356431</v>
      </c>
      <c r="F162" s="45">
        <v>0.065688</v>
      </c>
    </row>
    <row r="163" spans="1:6" ht="13.5" thickBot="1">
      <c r="A163" s="62" t="s">
        <v>14</v>
      </c>
      <c r="B163" s="114">
        <v>0.6679999999999999</v>
      </c>
      <c r="C163" s="53">
        <v>0</v>
      </c>
      <c r="D163" s="53">
        <v>0</v>
      </c>
      <c r="E163" s="53">
        <v>0.565</v>
      </c>
      <c r="F163" s="53">
        <v>0.103</v>
      </c>
    </row>
    <row r="164" spans="1:6" ht="13.5" thickBot="1">
      <c r="A164" s="58" t="s">
        <v>22</v>
      </c>
      <c r="B164" s="101">
        <v>2.672671</v>
      </c>
      <c r="C164" s="102">
        <v>0</v>
      </c>
      <c r="D164" s="102">
        <v>0</v>
      </c>
      <c r="E164" s="102">
        <v>1.731603</v>
      </c>
      <c r="F164" s="103">
        <v>0.9410679999999999</v>
      </c>
    </row>
    <row r="165" spans="1:6" ht="13.5">
      <c r="A165" s="60" t="s">
        <v>10</v>
      </c>
      <c r="B165" s="104">
        <v>1.533954</v>
      </c>
      <c r="C165" s="17">
        <v>0</v>
      </c>
      <c r="D165" s="17">
        <v>0</v>
      </c>
      <c r="E165" s="17">
        <v>0.784192</v>
      </c>
      <c r="F165" s="18">
        <v>0.7497619999999999</v>
      </c>
    </row>
    <row r="166" spans="1:6" ht="13.5">
      <c r="A166" s="60" t="s">
        <v>4</v>
      </c>
      <c r="B166" s="105">
        <v>1.115377</v>
      </c>
      <c r="C166" s="34">
        <v>0</v>
      </c>
      <c r="D166" s="34">
        <v>0</v>
      </c>
      <c r="E166" s="34">
        <v>0.537899</v>
      </c>
      <c r="F166" s="45">
        <v>0.5774779999999999</v>
      </c>
    </row>
    <row r="167" spans="1:6" ht="13.5">
      <c r="A167" s="60" t="s">
        <v>17</v>
      </c>
      <c r="B167" s="105">
        <v>0.339924</v>
      </c>
      <c r="C167" s="34">
        <v>0</v>
      </c>
      <c r="D167" s="34">
        <v>0</v>
      </c>
      <c r="E167" s="34">
        <v>0.221355</v>
      </c>
      <c r="F167" s="45">
        <v>0.11856900000000001</v>
      </c>
    </row>
    <row r="168" spans="1:6" ht="13.5">
      <c r="A168" s="60" t="s">
        <v>5</v>
      </c>
      <c r="B168" s="105">
        <v>0.06621</v>
      </c>
      <c r="C168" s="34">
        <v>0</v>
      </c>
      <c r="D168" s="34">
        <v>0</v>
      </c>
      <c r="E168" s="34">
        <v>0.012582000000000001</v>
      </c>
      <c r="F168" s="45">
        <v>0.053628</v>
      </c>
    </row>
    <row r="169" spans="1:6" ht="12.75">
      <c r="A169" s="61" t="s">
        <v>23</v>
      </c>
      <c r="B169" s="105">
        <v>0</v>
      </c>
      <c r="C169" s="34">
        <v>0</v>
      </c>
      <c r="D169" s="34">
        <v>0</v>
      </c>
      <c r="E169" s="34">
        <v>0</v>
      </c>
      <c r="F169" s="45">
        <v>0</v>
      </c>
    </row>
    <row r="170" spans="1:6" ht="12.75">
      <c r="A170" s="61" t="s">
        <v>24</v>
      </c>
      <c r="B170" s="105">
        <v>0.011792</v>
      </c>
      <c r="C170" s="34">
        <v>0</v>
      </c>
      <c r="D170" s="34">
        <v>0</v>
      </c>
      <c r="E170" s="34">
        <v>0.011792</v>
      </c>
      <c r="F170" s="45">
        <v>0</v>
      </c>
    </row>
    <row r="171" spans="1:6" ht="12.75">
      <c r="A171" s="61" t="s">
        <v>25</v>
      </c>
      <c r="B171" s="105">
        <v>0</v>
      </c>
      <c r="C171" s="34">
        <v>0</v>
      </c>
      <c r="D171" s="34">
        <v>0</v>
      </c>
      <c r="E171" s="34">
        <v>0</v>
      </c>
      <c r="F171" s="45">
        <v>0</v>
      </c>
    </row>
    <row r="172" spans="1:6" ht="12.75">
      <c r="A172" s="61" t="s">
        <v>26</v>
      </c>
      <c r="B172" s="105">
        <v>0.0006509999999999999</v>
      </c>
      <c r="C172" s="34">
        <v>0</v>
      </c>
      <c r="D172" s="34">
        <v>0</v>
      </c>
      <c r="E172" s="34">
        <v>0.0005639999999999999</v>
      </c>
      <c r="F172" s="45">
        <v>8.7E-05</v>
      </c>
    </row>
    <row r="173" spans="1:6" ht="13.5">
      <c r="A173" s="60" t="s">
        <v>0</v>
      </c>
      <c r="B173" s="104">
        <v>1.039371</v>
      </c>
      <c r="C173" s="116">
        <v>0</v>
      </c>
      <c r="D173" s="116">
        <v>0</v>
      </c>
      <c r="E173" s="116">
        <v>0.911241</v>
      </c>
      <c r="F173" s="117">
        <v>0.12813</v>
      </c>
    </row>
    <row r="174" spans="1:6" ht="13.5">
      <c r="A174" s="60" t="s">
        <v>12</v>
      </c>
      <c r="B174" s="118">
        <v>0.09934599999999999</v>
      </c>
      <c r="C174" s="119">
        <v>0</v>
      </c>
      <c r="D174" s="25">
        <v>0</v>
      </c>
      <c r="E174" s="36">
        <v>0.03617</v>
      </c>
      <c r="F174" s="46">
        <v>0.063176</v>
      </c>
    </row>
    <row r="175" spans="1:6" ht="12.75">
      <c r="A175" s="61" t="s">
        <v>13</v>
      </c>
      <c r="B175" s="105">
        <v>0.09934599999999999</v>
      </c>
      <c r="C175" s="34">
        <v>0</v>
      </c>
      <c r="D175" s="34">
        <v>0</v>
      </c>
      <c r="E175" s="34">
        <v>0.03617</v>
      </c>
      <c r="F175" s="45">
        <v>0.063176</v>
      </c>
    </row>
    <row r="176" spans="1:6" ht="13.5" thickBot="1">
      <c r="A176" s="62" t="s">
        <v>14</v>
      </c>
      <c r="B176" s="114">
        <v>0.198</v>
      </c>
      <c r="C176" s="53">
        <v>0</v>
      </c>
      <c r="D176" s="53">
        <v>0</v>
      </c>
      <c r="E176" s="53">
        <v>0.075</v>
      </c>
      <c r="F176" s="53">
        <v>0.123</v>
      </c>
    </row>
    <row r="177" spans="1:6" ht="13.5" thickBot="1">
      <c r="A177" s="58" t="s">
        <v>36</v>
      </c>
      <c r="B177" s="101">
        <v>6.12673</v>
      </c>
      <c r="C177" s="102">
        <v>0</v>
      </c>
      <c r="D177" s="102">
        <v>0</v>
      </c>
      <c r="E177" s="102">
        <v>1.073146</v>
      </c>
      <c r="F177" s="103">
        <v>5.053584</v>
      </c>
    </row>
    <row r="178" spans="1:6" ht="13.5">
      <c r="A178" s="60" t="s">
        <v>10</v>
      </c>
      <c r="B178" s="104">
        <v>4.007354</v>
      </c>
      <c r="C178" s="17">
        <v>0</v>
      </c>
      <c r="D178" s="17">
        <v>0</v>
      </c>
      <c r="E178" s="17">
        <v>0.035238</v>
      </c>
      <c r="F178" s="18">
        <v>3.972116</v>
      </c>
    </row>
    <row r="179" spans="1:6" ht="12.75">
      <c r="A179" s="61" t="s">
        <v>4</v>
      </c>
      <c r="B179" s="105">
        <v>0.398414</v>
      </c>
      <c r="C179" s="34">
        <v>0</v>
      </c>
      <c r="D179" s="34">
        <v>0</v>
      </c>
      <c r="E179" s="34">
        <v>0.0069900000000000006</v>
      </c>
      <c r="F179" s="45">
        <v>0.391424</v>
      </c>
    </row>
    <row r="180" spans="1:6" ht="12.75">
      <c r="A180" s="61" t="s">
        <v>17</v>
      </c>
      <c r="B180" s="105">
        <v>0</v>
      </c>
      <c r="C180" s="34">
        <v>0</v>
      </c>
      <c r="D180" s="34">
        <v>0</v>
      </c>
      <c r="E180" s="34">
        <v>0</v>
      </c>
      <c r="F180" s="45">
        <v>0</v>
      </c>
    </row>
    <row r="181" spans="1:6" ht="12.75">
      <c r="A181" s="61" t="s">
        <v>5</v>
      </c>
      <c r="B181" s="105">
        <v>3.6002</v>
      </c>
      <c r="C181" s="34">
        <v>0</v>
      </c>
      <c r="D181" s="34">
        <v>0</v>
      </c>
      <c r="E181" s="34">
        <v>0.02281</v>
      </c>
      <c r="F181" s="45">
        <v>3.57739</v>
      </c>
    </row>
    <row r="182" spans="1:6" ht="12.75">
      <c r="A182" s="61" t="s">
        <v>23</v>
      </c>
      <c r="B182" s="105">
        <v>0</v>
      </c>
      <c r="C182" s="34">
        <v>0</v>
      </c>
      <c r="D182" s="34">
        <v>0</v>
      </c>
      <c r="E182" s="34">
        <v>0</v>
      </c>
      <c r="F182" s="45">
        <v>0</v>
      </c>
    </row>
    <row r="183" spans="1:6" ht="12.75">
      <c r="A183" s="61" t="s">
        <v>24</v>
      </c>
      <c r="B183" s="105">
        <v>0.008740000000000001</v>
      </c>
      <c r="C183" s="34">
        <v>0</v>
      </c>
      <c r="D183" s="34">
        <v>0</v>
      </c>
      <c r="E183" s="34">
        <v>0.005438</v>
      </c>
      <c r="F183" s="45">
        <v>0.0033020000000000002</v>
      </c>
    </row>
    <row r="184" spans="1:6" ht="12.75">
      <c r="A184" s="61" t="s">
        <v>25</v>
      </c>
      <c r="B184" s="105">
        <v>0</v>
      </c>
      <c r="C184" s="34">
        <v>0</v>
      </c>
      <c r="D184" s="34">
        <v>0</v>
      </c>
      <c r="E184" s="34">
        <v>0</v>
      </c>
      <c r="F184" s="45">
        <v>0</v>
      </c>
    </row>
    <row r="185" spans="1:6" ht="12.75">
      <c r="A185" s="61" t="s">
        <v>26</v>
      </c>
      <c r="B185" s="105">
        <v>0</v>
      </c>
      <c r="C185" s="34">
        <v>0</v>
      </c>
      <c r="D185" s="34">
        <v>0</v>
      </c>
      <c r="E185" s="34">
        <v>0</v>
      </c>
      <c r="F185" s="45">
        <v>0</v>
      </c>
    </row>
    <row r="186" spans="1:6" ht="13.5">
      <c r="A186" s="60" t="s">
        <v>0</v>
      </c>
      <c r="B186" s="104">
        <v>1.924318</v>
      </c>
      <c r="C186" s="116">
        <v>0</v>
      </c>
      <c r="D186" s="116">
        <v>0</v>
      </c>
      <c r="E186" s="116">
        <v>0.952072</v>
      </c>
      <c r="F186" s="117">
        <v>0.9722459999999999</v>
      </c>
    </row>
    <row r="187" spans="1:6" ht="13.5">
      <c r="A187" s="63" t="s">
        <v>12</v>
      </c>
      <c r="B187" s="118">
        <v>0.195058</v>
      </c>
      <c r="C187" s="119">
        <v>0</v>
      </c>
      <c r="D187" s="25">
        <v>0</v>
      </c>
      <c r="E187" s="36">
        <v>0.085836</v>
      </c>
      <c r="F187" s="46">
        <v>0.109222</v>
      </c>
    </row>
    <row r="188" spans="1:6" ht="12.75">
      <c r="A188" s="61" t="s">
        <v>13</v>
      </c>
      <c r="B188" s="105">
        <v>0.195058</v>
      </c>
      <c r="C188" s="34">
        <v>0</v>
      </c>
      <c r="D188" s="34">
        <v>0</v>
      </c>
      <c r="E188" s="34">
        <v>0.085836</v>
      </c>
      <c r="F188" s="45">
        <v>0.109222</v>
      </c>
    </row>
    <row r="189" spans="1:6" ht="13.5" thickBot="1">
      <c r="A189" s="62" t="s">
        <v>14</v>
      </c>
      <c r="B189" s="114">
        <v>0.361</v>
      </c>
      <c r="C189" s="53">
        <v>0</v>
      </c>
      <c r="D189" s="53">
        <v>0</v>
      </c>
      <c r="E189" s="53">
        <v>0.159</v>
      </c>
      <c r="F189" s="53">
        <v>0.202</v>
      </c>
    </row>
    <row r="190" spans="1:6" ht="1.5" customHeight="1" thickBot="1">
      <c r="A190" s="58" t="s">
        <v>30</v>
      </c>
      <c r="B190" s="101">
        <v>0</v>
      </c>
      <c r="C190" s="102">
        <v>0</v>
      </c>
      <c r="D190" s="102">
        <v>0</v>
      </c>
      <c r="E190" s="102">
        <v>0</v>
      </c>
      <c r="F190" s="103">
        <v>0</v>
      </c>
    </row>
    <row r="191" spans="1:6" ht="13.5" hidden="1">
      <c r="A191" s="60" t="s">
        <v>10</v>
      </c>
      <c r="B191" s="115">
        <v>0</v>
      </c>
      <c r="C191" s="17">
        <v>0</v>
      </c>
      <c r="D191" s="17">
        <v>0</v>
      </c>
      <c r="E191" s="17">
        <v>0</v>
      </c>
      <c r="F191" s="18">
        <v>0</v>
      </c>
    </row>
    <row r="192" spans="1:6" ht="12.75" hidden="1">
      <c r="A192" s="61" t="s">
        <v>4</v>
      </c>
      <c r="B192" s="105">
        <v>0</v>
      </c>
      <c r="C192" s="34"/>
      <c r="D192" s="34"/>
      <c r="E192" s="34"/>
      <c r="F192" s="45"/>
    </row>
    <row r="193" spans="1:6" ht="12.75" hidden="1">
      <c r="A193" s="61" t="s">
        <v>17</v>
      </c>
      <c r="B193" s="105">
        <v>0</v>
      </c>
      <c r="C193" s="34"/>
      <c r="D193" s="34"/>
      <c r="E193" s="34"/>
      <c r="F193" s="45"/>
    </row>
    <row r="194" spans="1:6" ht="12.75" hidden="1">
      <c r="A194" s="61" t="s">
        <v>5</v>
      </c>
      <c r="B194" s="105">
        <v>0</v>
      </c>
      <c r="C194" s="34"/>
      <c r="D194" s="34"/>
      <c r="E194" s="34"/>
      <c r="F194" s="45"/>
    </row>
    <row r="195" spans="1:6" ht="12.75" hidden="1">
      <c r="A195" s="61" t="s">
        <v>23</v>
      </c>
      <c r="B195" s="105">
        <v>0</v>
      </c>
      <c r="C195" s="34"/>
      <c r="D195" s="34"/>
      <c r="E195" s="34"/>
      <c r="F195" s="45"/>
    </row>
    <row r="196" spans="1:6" ht="12.75" hidden="1">
      <c r="A196" s="61" t="s">
        <v>24</v>
      </c>
      <c r="B196" s="105">
        <v>0</v>
      </c>
      <c r="C196" s="34"/>
      <c r="D196" s="34"/>
      <c r="E196" s="34"/>
      <c r="F196" s="45"/>
    </row>
    <row r="197" spans="1:6" ht="12.75" hidden="1">
      <c r="A197" s="61" t="s">
        <v>25</v>
      </c>
      <c r="B197" s="105">
        <v>0</v>
      </c>
      <c r="C197" s="34"/>
      <c r="D197" s="34"/>
      <c r="E197" s="34"/>
      <c r="F197" s="45"/>
    </row>
    <row r="198" spans="1:6" ht="12.75" hidden="1">
      <c r="A198" s="61" t="s">
        <v>26</v>
      </c>
      <c r="B198" s="105">
        <v>0</v>
      </c>
      <c r="C198" s="34"/>
      <c r="D198" s="34"/>
      <c r="E198" s="34"/>
      <c r="F198" s="45"/>
    </row>
    <row r="199" spans="1:6" ht="13.5" hidden="1">
      <c r="A199" s="64" t="s">
        <v>0</v>
      </c>
      <c r="B199" s="121">
        <v>0</v>
      </c>
      <c r="C199" s="116">
        <v>0</v>
      </c>
      <c r="D199" s="116">
        <v>0</v>
      </c>
      <c r="E199" s="116">
        <v>0</v>
      </c>
      <c r="F199" s="117">
        <v>0</v>
      </c>
    </row>
    <row r="200" spans="1:6" ht="13.5" hidden="1">
      <c r="A200" s="63" t="s">
        <v>12</v>
      </c>
      <c r="B200" s="118">
        <v>0</v>
      </c>
      <c r="C200" s="119">
        <v>0</v>
      </c>
      <c r="D200" s="25">
        <v>0</v>
      </c>
      <c r="E200" s="36">
        <v>0</v>
      </c>
      <c r="F200" s="46">
        <v>0</v>
      </c>
    </row>
    <row r="201" spans="1:6" ht="12.75" hidden="1">
      <c r="A201" s="61" t="s">
        <v>13</v>
      </c>
      <c r="B201" s="105">
        <v>0</v>
      </c>
      <c r="C201" s="34"/>
      <c r="D201" s="34"/>
      <c r="E201" s="34"/>
      <c r="F201" s="45"/>
    </row>
    <row r="202" spans="1:6" ht="13.5" hidden="1" thickBot="1">
      <c r="A202" s="62" t="s">
        <v>14</v>
      </c>
      <c r="B202" s="114">
        <v>0</v>
      </c>
      <c r="C202" s="56"/>
      <c r="D202" s="56"/>
      <c r="E202" s="56"/>
      <c r="F202" s="120"/>
    </row>
    <row r="203" spans="1:6" ht="13.5">
      <c r="A203" s="65"/>
      <c r="B203" s="66"/>
      <c r="C203" s="66"/>
      <c r="D203" s="67"/>
      <c r="E203" s="67"/>
      <c r="F203" s="67"/>
    </row>
    <row r="204" spans="1:6" ht="13.5">
      <c r="A204" s="65"/>
      <c r="B204" s="66"/>
      <c r="C204" s="66"/>
      <c r="D204" s="67"/>
      <c r="E204" s="67"/>
      <c r="F204" s="67"/>
    </row>
    <row r="205" spans="1:8" s="135" customFormat="1" ht="18.75">
      <c r="A205" s="131" t="s">
        <v>40</v>
      </c>
      <c r="B205" s="132"/>
      <c r="C205" s="132"/>
      <c r="D205" s="132"/>
      <c r="E205" s="132"/>
      <c r="F205" s="133"/>
      <c r="G205" s="134"/>
      <c r="H205" s="134"/>
    </row>
    <row r="206" ht="13.5" thickBot="1"/>
    <row r="207" spans="1:8" s="2" customFormat="1" ht="15.75" customHeight="1" thickBot="1">
      <c r="A207" s="136"/>
      <c r="B207" s="173" t="s">
        <v>46</v>
      </c>
      <c r="C207" s="174"/>
      <c r="D207" s="174"/>
      <c r="E207" s="174"/>
      <c r="F207" s="175"/>
      <c r="G207" s="69"/>
      <c r="H207" s="69"/>
    </row>
    <row r="208" spans="1:8" s="2" customFormat="1" ht="15.75" customHeight="1" thickBot="1">
      <c r="A208" s="171" t="s">
        <v>8</v>
      </c>
      <c r="B208" s="176" t="s">
        <v>9</v>
      </c>
      <c r="C208" s="177"/>
      <c r="D208" s="177"/>
      <c r="E208" s="177"/>
      <c r="F208" s="178"/>
      <c r="G208" s="69"/>
      <c r="H208" s="69"/>
    </row>
    <row r="209" spans="1:8" s="2" customFormat="1" ht="15.75" customHeight="1" thickBot="1">
      <c r="A209" s="172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  <c r="H209" s="69"/>
    </row>
    <row r="210" spans="1:6" ht="13.5" thickBot="1">
      <c r="A210" s="124" t="s">
        <v>42</v>
      </c>
      <c r="B210" s="125">
        <f>C210+D210+E210+F210</f>
        <v>1.114207</v>
      </c>
      <c r="C210" s="122"/>
      <c r="D210" s="123"/>
      <c r="E210" s="123">
        <f>E212</f>
        <v>1.114207</v>
      </c>
      <c r="F210" s="137"/>
    </row>
    <row r="211" spans="1:6" ht="12.75">
      <c r="A211" s="126" t="s">
        <v>0</v>
      </c>
      <c r="B211" s="127">
        <v>0</v>
      </c>
      <c r="C211" s="34"/>
      <c r="D211" s="37"/>
      <c r="E211" s="37"/>
      <c r="F211" s="44"/>
    </row>
    <row r="212" spans="1:6" ht="13.5">
      <c r="A212" s="128" t="s">
        <v>12</v>
      </c>
      <c r="B212" s="74">
        <f>E212</f>
        <v>1.114207</v>
      </c>
      <c r="C212" s="72"/>
      <c r="D212" s="129"/>
      <c r="E212" s="129">
        <f>E213</f>
        <v>1.114207</v>
      </c>
      <c r="F212" s="138"/>
    </row>
    <row r="213" spans="1:6" ht="12.75">
      <c r="A213" s="130" t="s">
        <v>13</v>
      </c>
      <c r="B213" s="19">
        <f>E213</f>
        <v>1.114207</v>
      </c>
      <c r="C213" s="20"/>
      <c r="D213" s="27"/>
      <c r="E213" s="141">
        <v>1.114207</v>
      </c>
      <c r="F213" s="28"/>
    </row>
    <row r="214" spans="1:8" s="140" customFormat="1" ht="13.5" thickBot="1">
      <c r="A214" s="139" t="s">
        <v>14</v>
      </c>
      <c r="B214" s="31">
        <f>E214</f>
        <v>1.877</v>
      </c>
      <c r="C214" s="56"/>
      <c r="D214" s="32"/>
      <c r="E214" s="32">
        <v>1.877</v>
      </c>
      <c r="F214" s="33"/>
      <c r="G214" s="70"/>
      <c r="H214" s="70"/>
    </row>
    <row r="215" spans="1:6" ht="13.5" thickBot="1">
      <c r="A215" s="124" t="s">
        <v>41</v>
      </c>
      <c r="B215" s="125">
        <f>C215+D215+E215+F215</f>
        <v>0.513981</v>
      </c>
      <c r="C215" s="122"/>
      <c r="D215" s="123"/>
      <c r="E215" s="123">
        <f>E217</f>
        <v>0.513981</v>
      </c>
      <c r="F215" s="137"/>
    </row>
    <row r="216" spans="1:6" ht="12.75">
      <c r="A216" s="126" t="s">
        <v>0</v>
      </c>
      <c r="B216" s="127">
        <v>0</v>
      </c>
      <c r="C216" s="34"/>
      <c r="D216" s="37"/>
      <c r="E216" s="37"/>
      <c r="F216" s="44"/>
    </row>
    <row r="217" spans="1:6" ht="13.5">
      <c r="A217" s="128" t="s">
        <v>12</v>
      </c>
      <c r="B217" s="74">
        <f>E217</f>
        <v>0.513981</v>
      </c>
      <c r="C217" s="72"/>
      <c r="D217" s="129"/>
      <c r="E217" s="129">
        <f>E218</f>
        <v>0.513981</v>
      </c>
      <c r="F217" s="138"/>
    </row>
    <row r="218" spans="1:6" ht="12.75">
      <c r="A218" s="130" t="s">
        <v>13</v>
      </c>
      <c r="B218" s="19">
        <f>E218</f>
        <v>0.513981</v>
      </c>
      <c r="C218" s="20"/>
      <c r="D218" s="27"/>
      <c r="E218" s="141">
        <v>0.513981</v>
      </c>
      <c r="F218" s="28"/>
    </row>
    <row r="219" spans="1:8" s="140" customFormat="1" ht="13.5" thickBot="1">
      <c r="A219" s="139" t="s">
        <v>14</v>
      </c>
      <c r="B219" s="31">
        <f>E219</f>
        <v>0.89</v>
      </c>
      <c r="C219" s="56"/>
      <c r="D219" s="32"/>
      <c r="E219" s="32">
        <v>0.89</v>
      </c>
      <c r="F219" s="33"/>
      <c r="G219" s="70"/>
      <c r="H219" s="70"/>
    </row>
    <row r="220" spans="1:6" ht="13.5" thickBot="1">
      <c r="A220" s="124" t="s">
        <v>43</v>
      </c>
      <c r="B220" s="125">
        <f>C220+D220+E220+F220</f>
        <v>1.07463</v>
      </c>
      <c r="C220" s="123">
        <f>C222</f>
        <v>1.07463</v>
      </c>
      <c r="D220" s="123"/>
      <c r="E220" s="123"/>
      <c r="F220" s="137"/>
    </row>
    <row r="221" spans="1:6" ht="12.75">
      <c r="A221" s="126" t="s">
        <v>0</v>
      </c>
      <c r="B221" s="127">
        <v>0</v>
      </c>
      <c r="C221" s="37"/>
      <c r="D221" s="37"/>
      <c r="E221" s="37"/>
      <c r="F221" s="44"/>
    </row>
    <row r="222" spans="1:6" ht="13.5">
      <c r="A222" s="128" t="s">
        <v>12</v>
      </c>
      <c r="B222" s="74">
        <f>C222</f>
        <v>1.07463</v>
      </c>
      <c r="C222" s="129">
        <f>C223</f>
        <v>1.07463</v>
      </c>
      <c r="D222" s="129"/>
      <c r="E222" s="129"/>
      <c r="F222" s="138"/>
    </row>
    <row r="223" spans="1:6" ht="12.75">
      <c r="A223" s="130" t="s">
        <v>13</v>
      </c>
      <c r="B223" s="19">
        <f>C223</f>
        <v>1.07463</v>
      </c>
      <c r="C223" s="141">
        <v>1.07463</v>
      </c>
      <c r="D223" s="27"/>
      <c r="E223" s="141"/>
      <c r="F223" s="28"/>
    </row>
    <row r="224" spans="1:6" ht="13.5" thickBot="1">
      <c r="A224" s="139" t="s">
        <v>14</v>
      </c>
      <c r="B224" s="31">
        <f>C224</f>
        <v>2.305</v>
      </c>
      <c r="C224" s="32">
        <v>2.305</v>
      </c>
      <c r="D224" s="32"/>
      <c r="E224" s="32"/>
      <c r="F224" s="33"/>
    </row>
  </sheetData>
  <sheetProtection/>
  <mergeCells count="6">
    <mergeCell ref="B4:F4"/>
    <mergeCell ref="A5:A6"/>
    <mergeCell ref="B5:F5"/>
    <mergeCell ref="B207:F207"/>
    <mergeCell ref="A208:A209"/>
    <mergeCell ref="B208:F208"/>
  </mergeCells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4"/>
  <sheetViews>
    <sheetView zoomScale="86" zoomScaleNormal="86" zoomScalePageLayoutView="0" workbookViewId="0" topLeftCell="A1">
      <selection activeCell="C17" sqref="C17:F18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13.00390625" style="68" customWidth="1"/>
    <col min="9" max="10" width="9.140625" style="1" customWidth="1"/>
    <col min="11" max="16384" width="9.140625" style="1" customWidth="1"/>
  </cols>
  <sheetData>
    <row r="1" spans="1:7" s="12" customFormat="1" ht="15.75">
      <c r="A1" s="9" t="s">
        <v>47</v>
      </c>
      <c r="B1" s="13"/>
      <c r="C1" s="14"/>
      <c r="D1" s="14"/>
      <c r="E1" s="14"/>
      <c r="F1" s="14"/>
      <c r="G1" s="71"/>
    </row>
    <row r="2" spans="1:7" s="3" customFormat="1" ht="15.75" customHeight="1">
      <c r="A2" s="15" t="s">
        <v>37</v>
      </c>
      <c r="B2" s="11"/>
      <c r="C2" s="11"/>
      <c r="D2" s="11"/>
      <c r="E2" s="11"/>
      <c r="F2" s="11"/>
      <c r="G2" s="71"/>
    </row>
    <row r="3" spans="1:7" s="3" customFormat="1" ht="15.75" customHeight="1" thickBot="1">
      <c r="A3" s="6"/>
      <c r="B3" s="10"/>
      <c r="C3" s="10"/>
      <c r="D3" s="10"/>
      <c r="E3" s="10"/>
      <c r="F3" s="10"/>
      <c r="G3" s="69"/>
    </row>
    <row r="4" spans="1:7" s="2" customFormat="1" ht="15.75" customHeight="1" thickBot="1">
      <c r="A4" s="7"/>
      <c r="B4" s="173" t="s">
        <v>48</v>
      </c>
      <c r="C4" s="174"/>
      <c r="D4" s="174"/>
      <c r="E4" s="174"/>
      <c r="F4" s="175"/>
      <c r="G4" s="69"/>
    </row>
    <row r="5" spans="1:7" s="2" customFormat="1" ht="15.75" customHeight="1" thickBot="1">
      <c r="A5" s="171" t="s">
        <v>8</v>
      </c>
      <c r="B5" s="176" t="s">
        <v>9</v>
      </c>
      <c r="C5" s="177"/>
      <c r="D5" s="177"/>
      <c r="E5" s="177"/>
      <c r="F5" s="178"/>
      <c r="G5" s="69"/>
    </row>
    <row r="6" spans="1:7" s="2" customFormat="1" ht="15.75" customHeight="1" thickBot="1">
      <c r="A6" s="172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</row>
    <row r="7" spans="1:8" ht="19.5" customHeight="1" thickBot="1">
      <c r="A7" s="48" t="s">
        <v>31</v>
      </c>
      <c r="B7" s="41">
        <f>B31+B47+B60+B73+B86+B99+B112+B125+B138+B151+B164+B177+B190</f>
        <v>102.723536</v>
      </c>
      <c r="C7" s="42">
        <f>C31+C47+C60+C73+C86+C99+C112+C125+C138+C151+C164+C177+C190</f>
        <v>28.049592</v>
      </c>
      <c r="D7" s="42">
        <f>D31+D47+D60+D73+D86+D99+D112+D125+D138+D151+D164+D177+D190</f>
        <v>0.892115</v>
      </c>
      <c r="E7" s="43">
        <f>E31+E47+E60+E73+E86+E99+E112+E125+E138+E151+E164+E177+E190</f>
        <v>29.403363</v>
      </c>
      <c r="F7" s="43">
        <f>F8+F16+F20+F17</f>
        <v>44.378466</v>
      </c>
      <c r="H7" s="1"/>
    </row>
    <row r="8" spans="1:13" ht="13.5">
      <c r="A8" s="49" t="s">
        <v>10</v>
      </c>
      <c r="B8" s="16">
        <f aca="true" t="shared" si="0" ref="B8:B25">SUM(C8:F8)</f>
        <v>33.873401</v>
      </c>
      <c r="C8" s="17">
        <f>C9+C10+C11+C12+C13+C14+C15</f>
        <v>0.204499</v>
      </c>
      <c r="D8" s="17">
        <f>D9+D10+D11+D12+D13+D14+D15</f>
        <v>0.0011</v>
      </c>
      <c r="E8" s="17">
        <f>E9+E10+E11+E12+E13+E14+E15</f>
        <v>2.7202660000000005</v>
      </c>
      <c r="F8" s="18">
        <f>F9+F10+F11+F12+F13+F14+F15</f>
        <v>30.947536000000003</v>
      </c>
      <c r="H8" s="1"/>
      <c r="I8" s="168"/>
      <c r="J8" s="168"/>
      <c r="K8" s="168"/>
      <c r="L8" s="168"/>
      <c r="M8" s="168"/>
    </row>
    <row r="9" spans="1:8" ht="12.75">
      <c r="A9" s="50" t="s">
        <v>4</v>
      </c>
      <c r="B9" s="19">
        <f t="shared" si="0"/>
        <v>12.410045000000002</v>
      </c>
      <c r="C9" s="20">
        <f aca="true" t="shared" si="1" ref="C9:F19">C33+C49+C62+C75+C88+C101+C114+C127+C140+C153+C166+C179+C192</f>
        <v>0.061965</v>
      </c>
      <c r="D9" s="20">
        <f t="shared" si="1"/>
        <v>0</v>
      </c>
      <c r="E9" s="20">
        <f t="shared" si="1"/>
        <v>1.3019140000000002</v>
      </c>
      <c r="F9" s="21">
        <f t="shared" si="1"/>
        <v>11.046166000000001</v>
      </c>
      <c r="H9" s="1"/>
    </row>
    <row r="10" spans="1:8" ht="12.75">
      <c r="A10" s="50" t="s">
        <v>11</v>
      </c>
      <c r="B10" s="19">
        <f t="shared" si="0"/>
        <v>0.986183</v>
      </c>
      <c r="C10" s="20">
        <f t="shared" si="1"/>
        <v>0</v>
      </c>
      <c r="D10" s="20">
        <f t="shared" si="1"/>
        <v>0</v>
      </c>
      <c r="E10" s="20">
        <f t="shared" si="1"/>
        <v>0.607166</v>
      </c>
      <c r="F10" s="21">
        <f t="shared" si="1"/>
        <v>0.37901700000000005</v>
      </c>
      <c r="H10" s="1"/>
    </row>
    <row r="11" spans="1:8" ht="12.75">
      <c r="A11" s="50" t="s">
        <v>5</v>
      </c>
      <c r="B11" s="19">
        <f t="shared" si="0"/>
        <v>19.946998999999998</v>
      </c>
      <c r="C11" s="20">
        <f t="shared" si="1"/>
        <v>0.059953</v>
      </c>
      <c r="D11" s="20">
        <f t="shared" si="1"/>
        <v>0.0011</v>
      </c>
      <c r="E11" s="20">
        <f t="shared" si="1"/>
        <v>0.475511</v>
      </c>
      <c r="F11" s="21">
        <f t="shared" si="1"/>
        <v>19.410435</v>
      </c>
      <c r="H11" s="1"/>
    </row>
    <row r="12" spans="1:8" ht="12.75">
      <c r="A12" s="50" t="s">
        <v>23</v>
      </c>
      <c r="B12" s="19">
        <f t="shared" si="0"/>
        <v>0.005773</v>
      </c>
      <c r="C12" s="20">
        <f t="shared" si="1"/>
        <v>0</v>
      </c>
      <c r="D12" s="20">
        <f t="shared" si="1"/>
        <v>0</v>
      </c>
      <c r="E12" s="20">
        <f t="shared" si="1"/>
        <v>0.005773</v>
      </c>
      <c r="F12" s="21">
        <f t="shared" si="1"/>
        <v>0</v>
      </c>
      <c r="H12" s="1"/>
    </row>
    <row r="13" spans="1:8" ht="12.75">
      <c r="A13" s="50" t="s">
        <v>24</v>
      </c>
      <c r="B13" s="19">
        <f t="shared" si="0"/>
        <v>0.042864</v>
      </c>
      <c r="C13" s="20">
        <f t="shared" si="1"/>
        <v>0</v>
      </c>
      <c r="D13" s="20">
        <f t="shared" si="1"/>
        <v>0</v>
      </c>
      <c r="E13" s="20">
        <f t="shared" si="1"/>
        <v>0.020619000000000002</v>
      </c>
      <c r="F13" s="21">
        <f t="shared" si="1"/>
        <v>0.022245</v>
      </c>
      <c r="H13" s="1"/>
    </row>
    <row r="14" spans="1:8" ht="12.75">
      <c r="A14" s="50" t="s">
        <v>25</v>
      </c>
      <c r="B14" s="19">
        <f t="shared" si="0"/>
        <v>0.45212600000000003</v>
      </c>
      <c r="C14" s="20">
        <f t="shared" si="1"/>
        <v>0.071226</v>
      </c>
      <c r="D14" s="20">
        <f t="shared" si="1"/>
        <v>0</v>
      </c>
      <c r="E14" s="20">
        <f t="shared" si="1"/>
        <v>0.293169</v>
      </c>
      <c r="F14" s="21">
        <f t="shared" si="1"/>
        <v>0.087731</v>
      </c>
      <c r="H14" s="1"/>
    </row>
    <row r="15" spans="1:8" ht="12.75">
      <c r="A15" s="50" t="s">
        <v>26</v>
      </c>
      <c r="B15" s="19">
        <f t="shared" si="0"/>
        <v>0.029411</v>
      </c>
      <c r="C15" s="20">
        <f t="shared" si="1"/>
        <v>0.011355</v>
      </c>
      <c r="D15" s="20">
        <f t="shared" si="1"/>
        <v>0</v>
      </c>
      <c r="E15" s="20">
        <f t="shared" si="1"/>
        <v>0.016114</v>
      </c>
      <c r="F15" s="21">
        <f t="shared" si="1"/>
        <v>0.0019420000000000001</v>
      </c>
      <c r="H15" s="1"/>
    </row>
    <row r="16" spans="1:8" ht="13.5">
      <c r="A16" s="49" t="s">
        <v>0</v>
      </c>
      <c r="B16" s="22">
        <f t="shared" si="0"/>
        <v>46.764772</v>
      </c>
      <c r="C16" s="72">
        <f t="shared" si="1"/>
        <v>16.894422000000002</v>
      </c>
      <c r="D16" s="72">
        <f t="shared" si="1"/>
        <v>0.6541399999999999</v>
      </c>
      <c r="E16" s="72">
        <f t="shared" si="1"/>
        <v>17.371995000000002</v>
      </c>
      <c r="F16" s="73">
        <f t="shared" si="1"/>
        <v>11.844214999999998</v>
      </c>
      <c r="H16" s="1"/>
    </row>
    <row r="17" spans="1:8" ht="13.5">
      <c r="A17" s="49" t="s">
        <v>12</v>
      </c>
      <c r="B17" s="22">
        <f t="shared" si="0"/>
        <v>18.109907</v>
      </c>
      <c r="C17" s="23">
        <f>C41+C70+C83+C96+C109+C122+C135+C148+C161+C174+C187+C200</f>
        <v>6.9752149999999995</v>
      </c>
      <c r="D17" s="23">
        <f t="shared" si="1"/>
        <v>0.236875</v>
      </c>
      <c r="E17" s="23">
        <f t="shared" si="1"/>
        <v>9.311102</v>
      </c>
      <c r="F17" s="24">
        <f t="shared" si="1"/>
        <v>1.5867149999999999</v>
      </c>
      <c r="H17" s="1"/>
    </row>
    <row r="18" spans="1:8" ht="13.5">
      <c r="A18" s="50" t="s">
        <v>13</v>
      </c>
      <c r="B18" s="74">
        <f t="shared" si="0"/>
        <v>18.109907</v>
      </c>
      <c r="C18" s="23">
        <f>C42+C71+C84+C97+C110+C123+C136+C149+C162+C175+C188+C201</f>
        <v>6.9752149999999995</v>
      </c>
      <c r="D18" s="23">
        <f>D42+D71+D84+D97+D110+D123+D136+D149+D162+D175+D188+D201</f>
        <v>0.236875</v>
      </c>
      <c r="E18" s="23">
        <f>E42+E71+E84+E97+E110+E123+E136+E149+E162+E175+E188+E201</f>
        <v>9.311102</v>
      </c>
      <c r="F18" s="24">
        <f>F42+F71+F84+F97+F110+F123+F136+F149+F162+F175+F188+F201</f>
        <v>1.5867149999999999</v>
      </c>
      <c r="G18" s="5"/>
      <c r="H18" s="1"/>
    </row>
    <row r="19" spans="1:8" ht="12.75">
      <c r="A19" s="51" t="s">
        <v>14</v>
      </c>
      <c r="B19" s="52">
        <f t="shared" si="0"/>
        <v>25.342</v>
      </c>
      <c r="C19" s="53">
        <f>C43+C72+C85+C98+C111+C124+C137+C150+C163+C176+C189+C202</f>
        <v>7.6549999999999985</v>
      </c>
      <c r="D19" s="53">
        <f t="shared" si="1"/>
        <v>0.379</v>
      </c>
      <c r="E19" s="53">
        <f t="shared" si="1"/>
        <v>14.795000000000002</v>
      </c>
      <c r="F19" s="75">
        <f t="shared" si="1"/>
        <v>2.513</v>
      </c>
      <c r="H19" s="1"/>
    </row>
    <row r="20" spans="1:8" ht="13.5">
      <c r="A20" s="49" t="s">
        <v>15</v>
      </c>
      <c r="B20" s="22">
        <f t="shared" si="0"/>
        <v>0.8169699999999999</v>
      </c>
      <c r="C20" s="23">
        <f>C21</f>
        <v>0.8169699999999999</v>
      </c>
      <c r="D20" s="25"/>
      <c r="E20" s="25"/>
      <c r="F20" s="26"/>
      <c r="H20" s="1"/>
    </row>
    <row r="21" spans="1:8" ht="12.75">
      <c r="A21" s="50" t="s">
        <v>13</v>
      </c>
      <c r="B21" s="19">
        <f t="shared" si="0"/>
        <v>0.8169699999999999</v>
      </c>
      <c r="C21" s="20">
        <f>C45</f>
        <v>0.8169699999999999</v>
      </c>
      <c r="D21" s="27"/>
      <c r="E21" s="27"/>
      <c r="F21" s="28"/>
      <c r="H21" s="1"/>
    </row>
    <row r="22" spans="1:8" ht="12.75">
      <c r="A22" s="54" t="s">
        <v>16</v>
      </c>
      <c r="B22" s="52">
        <f t="shared" si="0"/>
        <v>1.9419999999999997</v>
      </c>
      <c r="C22" s="53">
        <f>C46</f>
        <v>1.9419999999999997</v>
      </c>
      <c r="D22" s="29"/>
      <c r="E22" s="29"/>
      <c r="F22" s="30"/>
      <c r="H22" s="1"/>
    </row>
    <row r="23" spans="1:8" ht="13.5">
      <c r="A23" s="49" t="s">
        <v>32</v>
      </c>
      <c r="B23" s="22">
        <f t="shared" si="0"/>
        <v>3.158486</v>
      </c>
      <c r="C23" s="23">
        <f>C24</f>
        <v>3.158486</v>
      </c>
      <c r="D23" s="25">
        <f>D24</f>
        <v>0</v>
      </c>
      <c r="E23" s="25">
        <f>E24</f>
        <v>0</v>
      </c>
      <c r="F23" s="26">
        <f>F24</f>
        <v>0</v>
      </c>
      <c r="H23" s="1"/>
    </row>
    <row r="24" spans="1:8" ht="12.75">
      <c r="A24" s="50" t="s">
        <v>13</v>
      </c>
      <c r="B24" s="19">
        <f t="shared" si="0"/>
        <v>3.158486</v>
      </c>
      <c r="C24" s="20">
        <f>C58</f>
        <v>3.158486</v>
      </c>
      <c r="D24" s="27"/>
      <c r="E24" s="27"/>
      <c r="F24" s="28"/>
      <c r="H24" s="1"/>
    </row>
    <row r="25" spans="1:8" ht="15.75" customHeight="1" thickBot="1">
      <c r="A25" s="55" t="s">
        <v>14</v>
      </c>
      <c r="B25" s="31">
        <f t="shared" si="0"/>
        <v>6.864</v>
      </c>
      <c r="C25" s="56">
        <f>C59</f>
        <v>6.864</v>
      </c>
      <c r="D25" s="32"/>
      <c r="E25" s="32"/>
      <c r="F25" s="33"/>
      <c r="H25" s="1"/>
    </row>
    <row r="26" spans="1:8" ht="1.5" customHeight="1" hidden="1" thickBot="1">
      <c r="A26" s="55"/>
      <c r="B26" s="38"/>
      <c r="C26" s="39"/>
      <c r="D26" s="40"/>
      <c r="E26" s="40"/>
      <c r="F26" s="47"/>
      <c r="H26" s="1"/>
    </row>
    <row r="27" spans="1:8" ht="13.5" hidden="1" thickBot="1">
      <c r="A27" s="55"/>
      <c r="B27" s="38"/>
      <c r="C27" s="39"/>
      <c r="D27" s="40"/>
      <c r="E27" s="40"/>
      <c r="F27" s="47"/>
      <c r="H27" s="1"/>
    </row>
    <row r="28" spans="1:8" ht="13.5" hidden="1" thickBot="1">
      <c r="A28" s="55"/>
      <c r="B28" s="38"/>
      <c r="C28" s="39"/>
      <c r="D28" s="40"/>
      <c r="E28" s="40"/>
      <c r="F28" s="47"/>
      <c r="H28" s="1"/>
    </row>
    <row r="29" spans="1:8" ht="13.5" hidden="1" thickBot="1">
      <c r="A29" s="55"/>
      <c r="B29" s="38"/>
      <c r="C29" s="39"/>
      <c r="D29" s="40"/>
      <c r="E29" s="40"/>
      <c r="F29" s="47"/>
      <c r="H29" s="1"/>
    </row>
    <row r="30" spans="1:8" ht="13.5" hidden="1" thickBot="1">
      <c r="A30" s="55"/>
      <c r="B30" s="38"/>
      <c r="C30" s="39"/>
      <c r="D30" s="40"/>
      <c r="E30" s="40"/>
      <c r="F30" s="47"/>
      <c r="H30" s="1"/>
    </row>
    <row r="31" spans="1:8" ht="19.5" customHeight="1" thickBot="1">
      <c r="A31" s="57" t="s">
        <v>38</v>
      </c>
      <c r="B31" s="76">
        <v>60.698798</v>
      </c>
      <c r="C31" s="77">
        <v>13.907755000000002</v>
      </c>
      <c r="D31" s="77">
        <v>0.891734</v>
      </c>
      <c r="E31" s="77">
        <v>16.538462</v>
      </c>
      <c r="F31" s="78">
        <v>29.360847</v>
      </c>
      <c r="H31" s="1"/>
    </row>
    <row r="32" spans="1:8" ht="13.5">
      <c r="A32" s="49" t="s">
        <v>10</v>
      </c>
      <c r="B32" s="79">
        <v>21.114184</v>
      </c>
      <c r="C32" s="17">
        <v>0.132046</v>
      </c>
      <c r="D32" s="17">
        <v>0.0011</v>
      </c>
      <c r="E32" s="17">
        <v>0.815466</v>
      </c>
      <c r="F32" s="18">
        <v>20.165572</v>
      </c>
      <c r="H32" s="1"/>
    </row>
    <row r="33" spans="1:8" ht="12.75">
      <c r="A33" s="50" t="s">
        <v>4</v>
      </c>
      <c r="B33" s="80">
        <v>5.5558060000000005</v>
      </c>
      <c r="C33" s="20">
        <v>0.061965</v>
      </c>
      <c r="D33" s="20">
        <v>0</v>
      </c>
      <c r="E33" s="20">
        <v>0.22715800000000003</v>
      </c>
      <c r="F33" s="21">
        <v>5.2666830000000004</v>
      </c>
      <c r="H33" s="1"/>
    </row>
    <row r="34" spans="1:8" ht="12.75">
      <c r="A34" s="50" t="s">
        <v>11</v>
      </c>
      <c r="B34" s="80">
        <v>0.08851600000000001</v>
      </c>
      <c r="C34" s="20">
        <v>0</v>
      </c>
      <c r="D34" s="20">
        <v>0</v>
      </c>
      <c r="E34" s="20">
        <v>0.022</v>
      </c>
      <c r="F34" s="21">
        <v>0.066516</v>
      </c>
      <c r="H34" s="1"/>
    </row>
    <row r="35" spans="1:8" ht="12.75">
      <c r="A35" s="50" t="s">
        <v>5</v>
      </c>
      <c r="B35" s="80">
        <v>15.170649</v>
      </c>
      <c r="C35" s="20">
        <v>0.059953</v>
      </c>
      <c r="D35" s="20">
        <v>0.0011</v>
      </c>
      <c r="E35" s="20">
        <v>0.371504</v>
      </c>
      <c r="F35" s="21">
        <v>14.738092</v>
      </c>
      <c r="H35" s="1"/>
    </row>
    <row r="36" spans="1:8" ht="12.75">
      <c r="A36" s="50" t="s">
        <v>23</v>
      </c>
      <c r="B36" s="80">
        <v>0.005773</v>
      </c>
      <c r="C36" s="20"/>
      <c r="D36" s="20"/>
      <c r="E36" s="20">
        <v>0.005773</v>
      </c>
      <c r="F36" s="21"/>
      <c r="H36" s="1"/>
    </row>
    <row r="37" spans="1:8" ht="12.75">
      <c r="A37" s="50" t="s">
        <v>24</v>
      </c>
      <c r="B37" s="80">
        <v>0.005207</v>
      </c>
      <c r="C37" s="20"/>
      <c r="D37" s="20"/>
      <c r="E37" s="20">
        <v>0</v>
      </c>
      <c r="F37" s="21">
        <v>0.005207</v>
      </c>
      <c r="H37" s="1"/>
    </row>
    <row r="38" spans="1:8" ht="12.75">
      <c r="A38" s="50" t="s">
        <v>25</v>
      </c>
      <c r="B38" s="80">
        <v>0.26611799999999997</v>
      </c>
      <c r="C38" s="20"/>
      <c r="D38" s="20"/>
      <c r="E38" s="20">
        <v>0.178387</v>
      </c>
      <c r="F38" s="21">
        <v>0.087731</v>
      </c>
      <c r="H38" s="1"/>
    </row>
    <row r="39" spans="1:8" ht="12.75">
      <c r="A39" s="50" t="s">
        <v>26</v>
      </c>
      <c r="B39" s="80">
        <v>0.022115</v>
      </c>
      <c r="C39" s="20">
        <v>0.010128</v>
      </c>
      <c r="D39" s="20">
        <v>0</v>
      </c>
      <c r="E39" s="20">
        <v>0.010644</v>
      </c>
      <c r="F39" s="21">
        <v>0.001343</v>
      </c>
      <c r="H39" s="1"/>
    </row>
    <row r="40" spans="1:8" ht="13.5">
      <c r="A40" s="49" t="s">
        <v>0</v>
      </c>
      <c r="B40" s="83">
        <v>28.218902</v>
      </c>
      <c r="C40" s="72">
        <v>9.51875</v>
      </c>
      <c r="D40" s="72">
        <v>0.653759</v>
      </c>
      <c r="E40" s="72">
        <v>9.951672</v>
      </c>
      <c r="F40" s="73">
        <v>8.094721</v>
      </c>
      <c r="H40" s="1"/>
    </row>
    <row r="41" spans="1:8" ht="13.5">
      <c r="A41" s="49" t="s">
        <v>12</v>
      </c>
      <c r="B41" s="83">
        <v>10.548741999999997</v>
      </c>
      <c r="C41" s="23">
        <v>3.439989</v>
      </c>
      <c r="D41" s="25">
        <v>0.236875</v>
      </c>
      <c r="E41" s="25">
        <v>5.771323999999999</v>
      </c>
      <c r="F41" s="26">
        <v>1.1005539999999998</v>
      </c>
      <c r="H41" s="1"/>
    </row>
    <row r="42" spans="1:8" ht="12.75">
      <c r="A42" s="50" t="s">
        <v>13</v>
      </c>
      <c r="B42" s="80">
        <v>10.548741999999997</v>
      </c>
      <c r="C42" s="20">
        <v>3.439989</v>
      </c>
      <c r="D42" s="20">
        <v>0.236875</v>
      </c>
      <c r="E42" s="20">
        <v>5.771323999999999</v>
      </c>
      <c r="F42" s="21">
        <v>1.1005539999999998</v>
      </c>
      <c r="G42" s="5"/>
      <c r="H42" s="1"/>
    </row>
    <row r="43" spans="1:8" ht="12.75">
      <c r="A43" s="51" t="s">
        <v>14</v>
      </c>
      <c r="B43" s="91">
        <v>15.726</v>
      </c>
      <c r="C43" s="53">
        <v>4.340999999999999</v>
      </c>
      <c r="D43" s="53">
        <v>0.379</v>
      </c>
      <c r="E43" s="53">
        <v>9.159000000000002</v>
      </c>
      <c r="F43" s="75">
        <v>1.8469999999999998</v>
      </c>
      <c r="H43" s="1"/>
    </row>
    <row r="44" spans="1:8" ht="13.5">
      <c r="A44" s="49" t="s">
        <v>15</v>
      </c>
      <c r="B44" s="83">
        <v>0.8169699999999999</v>
      </c>
      <c r="C44" s="142">
        <v>0.8169699999999999</v>
      </c>
      <c r="D44" s="143">
        <v>0</v>
      </c>
      <c r="E44" s="143">
        <v>0</v>
      </c>
      <c r="F44" s="144">
        <v>0</v>
      </c>
      <c r="H44" s="1"/>
    </row>
    <row r="45" spans="1:8" ht="12.75">
      <c r="A45" s="50" t="s">
        <v>13</v>
      </c>
      <c r="B45" s="80">
        <v>0.8169699999999999</v>
      </c>
      <c r="C45" s="20">
        <v>0.8169699999999999</v>
      </c>
      <c r="D45" s="145"/>
      <c r="E45" s="145"/>
      <c r="F45" s="146"/>
      <c r="H45" s="1"/>
    </row>
    <row r="46" spans="1:8" ht="13.5" thickBot="1">
      <c r="A46" s="54" t="s">
        <v>14</v>
      </c>
      <c r="B46" s="97">
        <v>1.9419999999999997</v>
      </c>
      <c r="C46" s="53">
        <v>1.9419999999999997</v>
      </c>
      <c r="D46" s="147"/>
      <c r="E46" s="147"/>
      <c r="F46" s="148"/>
      <c r="H46" s="1"/>
    </row>
    <row r="47" spans="1:8" ht="13.5" thickBot="1">
      <c r="A47" s="58" t="s">
        <v>39</v>
      </c>
      <c r="B47" s="101">
        <v>3.158486</v>
      </c>
      <c r="C47" s="149">
        <v>3.158486</v>
      </c>
      <c r="D47" s="149">
        <v>0</v>
      </c>
      <c r="E47" s="149">
        <v>0</v>
      </c>
      <c r="F47" s="150">
        <v>0</v>
      </c>
      <c r="H47" s="1"/>
    </row>
    <row r="48" spans="1:8" ht="13.5">
      <c r="A48" s="49" t="s">
        <v>10</v>
      </c>
      <c r="B48" s="104">
        <v>0</v>
      </c>
      <c r="C48" s="17">
        <v>0</v>
      </c>
      <c r="D48" s="17">
        <v>0</v>
      </c>
      <c r="E48" s="17">
        <v>0</v>
      </c>
      <c r="F48" s="18">
        <v>0</v>
      </c>
      <c r="H48" s="1"/>
    </row>
    <row r="49" spans="1:8" ht="12.75">
      <c r="A49" s="50" t="s">
        <v>4</v>
      </c>
      <c r="B49" s="105">
        <v>0</v>
      </c>
      <c r="C49" s="34"/>
      <c r="D49" s="34"/>
      <c r="E49" s="34"/>
      <c r="F49" s="45"/>
      <c r="H49" s="1"/>
    </row>
    <row r="50" spans="1:8" ht="12.75">
      <c r="A50" s="50" t="s">
        <v>17</v>
      </c>
      <c r="B50" s="105">
        <v>0</v>
      </c>
      <c r="C50" s="34"/>
      <c r="D50" s="34"/>
      <c r="E50" s="34"/>
      <c r="F50" s="45"/>
      <c r="H50" s="1"/>
    </row>
    <row r="51" spans="1:8" ht="12.75">
      <c r="A51" s="50" t="s">
        <v>5</v>
      </c>
      <c r="B51" s="105">
        <v>0</v>
      </c>
      <c r="C51" s="34"/>
      <c r="D51" s="34"/>
      <c r="E51" s="34"/>
      <c r="F51" s="45"/>
      <c r="H51" s="1"/>
    </row>
    <row r="52" spans="1:8" ht="12.75">
      <c r="A52" s="50" t="s">
        <v>23</v>
      </c>
      <c r="B52" s="105">
        <v>0</v>
      </c>
      <c r="C52" s="34"/>
      <c r="D52" s="34"/>
      <c r="E52" s="34"/>
      <c r="F52" s="45"/>
      <c r="H52" s="1"/>
    </row>
    <row r="53" spans="1:8" ht="12.75">
      <c r="A53" s="50" t="s">
        <v>24</v>
      </c>
      <c r="B53" s="105">
        <v>0</v>
      </c>
      <c r="C53" s="34"/>
      <c r="D53" s="34"/>
      <c r="E53" s="34"/>
      <c r="F53" s="45"/>
      <c r="H53" s="1"/>
    </row>
    <row r="54" spans="1:8" ht="12.75">
      <c r="A54" s="50" t="s">
        <v>25</v>
      </c>
      <c r="B54" s="105">
        <v>0</v>
      </c>
      <c r="C54" s="34"/>
      <c r="D54" s="34"/>
      <c r="E54" s="34"/>
      <c r="F54" s="45"/>
      <c r="H54" s="1"/>
    </row>
    <row r="55" spans="1:8" ht="12.75">
      <c r="A55" s="50" t="s">
        <v>26</v>
      </c>
      <c r="B55" s="105">
        <v>0</v>
      </c>
      <c r="C55" s="34"/>
      <c r="D55" s="34"/>
      <c r="E55" s="34"/>
      <c r="F55" s="45"/>
      <c r="H55" s="1"/>
    </row>
    <row r="56" spans="1:8" ht="13.5">
      <c r="A56" s="49" t="s">
        <v>0</v>
      </c>
      <c r="B56" s="104">
        <v>0</v>
      </c>
      <c r="C56" s="116"/>
      <c r="D56" s="116"/>
      <c r="E56" s="116"/>
      <c r="F56" s="117"/>
      <c r="H56" s="1"/>
    </row>
    <row r="57" spans="1:8" ht="13.5">
      <c r="A57" s="49" t="s">
        <v>12</v>
      </c>
      <c r="B57" s="104">
        <v>3.158486</v>
      </c>
      <c r="C57" s="119">
        <v>3.158486</v>
      </c>
      <c r="D57" s="25">
        <v>0</v>
      </c>
      <c r="E57" s="36">
        <v>0</v>
      </c>
      <c r="F57" s="46">
        <v>0</v>
      </c>
      <c r="H57" s="1"/>
    </row>
    <row r="58" spans="1:8" ht="12.75">
      <c r="A58" s="50" t="s">
        <v>13</v>
      </c>
      <c r="B58" s="105">
        <v>3.158486</v>
      </c>
      <c r="C58" s="34">
        <v>3.158486</v>
      </c>
      <c r="D58" s="34">
        <v>0</v>
      </c>
      <c r="E58" s="34">
        <v>0</v>
      </c>
      <c r="F58" s="45">
        <v>0</v>
      </c>
      <c r="H58" s="1"/>
    </row>
    <row r="59" spans="1:8" ht="13.5" thickBot="1">
      <c r="A59" s="59" t="s">
        <v>14</v>
      </c>
      <c r="B59" s="114">
        <v>6.864</v>
      </c>
      <c r="C59" s="53">
        <v>6.864</v>
      </c>
      <c r="D59" s="53">
        <v>0</v>
      </c>
      <c r="E59" s="53">
        <v>0</v>
      </c>
      <c r="F59" s="53">
        <v>0</v>
      </c>
      <c r="H59" s="1"/>
    </row>
    <row r="60" spans="1:8" ht="13.5" thickBot="1">
      <c r="A60" s="58" t="s">
        <v>27</v>
      </c>
      <c r="B60" s="101">
        <v>11.029934</v>
      </c>
      <c r="C60" s="42">
        <v>4.838767</v>
      </c>
      <c r="D60" s="42">
        <v>0.000381</v>
      </c>
      <c r="E60" s="42">
        <v>2.742399</v>
      </c>
      <c r="F60" s="43">
        <v>3.4483870000000003</v>
      </c>
      <c r="H60" s="1"/>
    </row>
    <row r="61" spans="1:8" ht="13.5">
      <c r="A61" s="60" t="s">
        <v>10</v>
      </c>
      <c r="B61" s="115">
        <v>2.5163930000000003</v>
      </c>
      <c r="C61" s="17">
        <v>0</v>
      </c>
      <c r="D61" s="17">
        <v>0</v>
      </c>
      <c r="E61" s="17">
        <v>0.17774700000000002</v>
      </c>
      <c r="F61" s="18">
        <v>2.3386460000000002</v>
      </c>
      <c r="H61" s="1"/>
    </row>
    <row r="62" spans="1:8" ht="12.75">
      <c r="A62" s="61" t="s">
        <v>4</v>
      </c>
      <c r="B62" s="105">
        <v>2.3769660000000004</v>
      </c>
      <c r="C62" s="34"/>
      <c r="D62" s="34"/>
      <c r="E62" s="34">
        <v>0.17774700000000002</v>
      </c>
      <c r="F62" s="45">
        <v>2.1992190000000003</v>
      </c>
      <c r="H62" s="1"/>
    </row>
    <row r="63" spans="1:8" ht="12.75">
      <c r="A63" s="61" t="s">
        <v>17</v>
      </c>
      <c r="B63" s="105">
        <v>0.093541</v>
      </c>
      <c r="C63" s="34"/>
      <c r="D63" s="34"/>
      <c r="E63" s="34"/>
      <c r="F63" s="45">
        <v>0.093541</v>
      </c>
      <c r="H63" s="1"/>
    </row>
    <row r="64" spans="1:8" ht="12.75">
      <c r="A64" s="61" t="s">
        <v>5</v>
      </c>
      <c r="B64" s="105">
        <v>0.045886</v>
      </c>
      <c r="C64" s="34"/>
      <c r="D64" s="34"/>
      <c r="E64" s="34"/>
      <c r="F64" s="45">
        <v>0.045886</v>
      </c>
      <c r="H64" s="1"/>
    </row>
    <row r="65" spans="1:8" ht="12.75">
      <c r="A65" s="61" t="s">
        <v>23</v>
      </c>
      <c r="B65" s="105">
        <v>0</v>
      </c>
      <c r="C65" s="34"/>
      <c r="D65" s="34"/>
      <c r="E65" s="34"/>
      <c r="F65" s="45"/>
      <c r="H65" s="1"/>
    </row>
    <row r="66" spans="1:8" ht="12.75">
      <c r="A66" s="61" t="s">
        <v>24</v>
      </c>
      <c r="B66" s="105">
        <v>0</v>
      </c>
      <c r="C66" s="34"/>
      <c r="D66" s="34"/>
      <c r="E66" s="34"/>
      <c r="F66" s="45"/>
      <c r="H66" s="1"/>
    </row>
    <row r="67" spans="1:8" ht="12.75">
      <c r="A67" s="61" t="s">
        <v>25</v>
      </c>
      <c r="B67" s="105">
        <v>0</v>
      </c>
      <c r="C67" s="34"/>
      <c r="D67" s="34"/>
      <c r="E67" s="34"/>
      <c r="F67" s="45"/>
      <c r="H67" s="1"/>
    </row>
    <row r="68" spans="1:8" ht="12.75">
      <c r="A68" s="61" t="s">
        <v>26</v>
      </c>
      <c r="B68" s="105">
        <v>0</v>
      </c>
      <c r="C68" s="34"/>
      <c r="D68" s="34"/>
      <c r="E68" s="34"/>
      <c r="F68" s="45"/>
      <c r="H68" s="1"/>
    </row>
    <row r="69" spans="1:8" ht="13.5">
      <c r="A69" s="60" t="s">
        <v>0</v>
      </c>
      <c r="B69" s="104">
        <v>6.244192</v>
      </c>
      <c r="C69" s="116">
        <v>3.706825</v>
      </c>
      <c r="D69" s="116">
        <v>0.000381</v>
      </c>
      <c r="E69" s="116">
        <v>1.453404</v>
      </c>
      <c r="F69" s="117">
        <v>1.083582</v>
      </c>
      <c r="H69" s="1"/>
    </row>
    <row r="70" spans="1:8" ht="13.5">
      <c r="A70" s="60" t="s">
        <v>34</v>
      </c>
      <c r="B70" s="118">
        <v>2.269349</v>
      </c>
      <c r="C70" s="119">
        <v>1.131942</v>
      </c>
      <c r="D70" s="25">
        <v>0</v>
      </c>
      <c r="E70" s="36">
        <v>1.111248</v>
      </c>
      <c r="F70" s="46">
        <v>0.026158999999999998</v>
      </c>
      <c r="H70" s="1"/>
    </row>
    <row r="71" spans="1:8" ht="12.75">
      <c r="A71" s="61" t="s">
        <v>13</v>
      </c>
      <c r="B71" s="105">
        <v>2.269349</v>
      </c>
      <c r="C71" s="34">
        <v>1.131942</v>
      </c>
      <c r="D71" s="34">
        <v>0</v>
      </c>
      <c r="E71" s="34">
        <v>1.111248</v>
      </c>
      <c r="F71" s="45">
        <v>0.026158999999999998</v>
      </c>
      <c r="H71" s="1"/>
    </row>
    <row r="72" spans="1:8" ht="12" customHeight="1" thickBot="1">
      <c r="A72" s="62" t="s">
        <v>14</v>
      </c>
      <c r="B72" s="114">
        <v>2.959</v>
      </c>
      <c r="C72" s="53">
        <v>1.186</v>
      </c>
      <c r="D72" s="53">
        <v>0</v>
      </c>
      <c r="E72" s="53">
        <v>1.73</v>
      </c>
      <c r="F72" s="53">
        <v>0.043</v>
      </c>
      <c r="H72" s="1"/>
    </row>
    <row r="73" spans="1:8" ht="7.5" customHeight="1" hidden="1" thickBot="1">
      <c r="A73" s="58" t="s">
        <v>33</v>
      </c>
      <c r="B73" s="101">
        <v>0</v>
      </c>
      <c r="C73" s="42">
        <v>0</v>
      </c>
      <c r="D73" s="42">
        <v>0</v>
      </c>
      <c r="E73" s="42">
        <v>0</v>
      </c>
      <c r="F73" s="43">
        <v>0</v>
      </c>
      <c r="H73" s="1"/>
    </row>
    <row r="74" spans="1:8" ht="14.25" hidden="1" thickBot="1">
      <c r="A74" s="60" t="s">
        <v>10</v>
      </c>
      <c r="B74" s="104">
        <v>0</v>
      </c>
      <c r="C74" s="17">
        <v>0</v>
      </c>
      <c r="D74" s="17">
        <v>0</v>
      </c>
      <c r="E74" s="17">
        <v>0</v>
      </c>
      <c r="F74" s="18">
        <v>0</v>
      </c>
      <c r="H74" s="1"/>
    </row>
    <row r="75" spans="1:8" ht="13.5" hidden="1" thickBot="1">
      <c r="A75" s="61" t="s">
        <v>4</v>
      </c>
      <c r="B75" s="105">
        <v>0</v>
      </c>
      <c r="C75" s="34"/>
      <c r="D75" s="37"/>
      <c r="E75" s="37"/>
      <c r="F75" s="44"/>
      <c r="H75" s="1"/>
    </row>
    <row r="76" spans="1:8" ht="13.5" hidden="1" thickBot="1">
      <c r="A76" s="61" t="s">
        <v>17</v>
      </c>
      <c r="B76" s="105">
        <v>0</v>
      </c>
      <c r="C76" s="34"/>
      <c r="D76" s="37"/>
      <c r="E76" s="37"/>
      <c r="F76" s="44"/>
      <c r="H76" s="1"/>
    </row>
    <row r="77" spans="1:8" ht="13.5" hidden="1" thickBot="1">
      <c r="A77" s="61" t="s">
        <v>5</v>
      </c>
      <c r="B77" s="105">
        <v>0</v>
      </c>
      <c r="C77" s="34"/>
      <c r="D77" s="37"/>
      <c r="E77" s="37"/>
      <c r="F77" s="44"/>
      <c r="H77" s="1"/>
    </row>
    <row r="78" spans="1:8" ht="13.5" hidden="1" thickBot="1">
      <c r="A78" s="61" t="s">
        <v>23</v>
      </c>
      <c r="B78" s="105">
        <v>0</v>
      </c>
      <c r="C78" s="34"/>
      <c r="D78" s="34"/>
      <c r="E78" s="34"/>
      <c r="F78" s="45"/>
      <c r="H78" s="1"/>
    </row>
    <row r="79" spans="1:8" ht="13.5" hidden="1" thickBot="1">
      <c r="A79" s="61" t="s">
        <v>24</v>
      </c>
      <c r="B79" s="105">
        <v>0</v>
      </c>
      <c r="C79" s="34"/>
      <c r="D79" s="34"/>
      <c r="E79" s="34"/>
      <c r="F79" s="45"/>
      <c r="H79" s="1"/>
    </row>
    <row r="80" spans="1:8" ht="13.5" hidden="1" thickBot="1">
      <c r="A80" s="61" t="s">
        <v>25</v>
      </c>
      <c r="B80" s="105">
        <v>0</v>
      </c>
      <c r="C80" s="34"/>
      <c r="D80" s="34"/>
      <c r="E80" s="34"/>
      <c r="F80" s="45"/>
      <c r="H80" s="1"/>
    </row>
    <row r="81" spans="1:8" ht="13.5" hidden="1" thickBot="1">
      <c r="A81" s="61" t="s">
        <v>26</v>
      </c>
      <c r="B81" s="105">
        <v>0</v>
      </c>
      <c r="C81" s="34"/>
      <c r="D81" s="34"/>
      <c r="E81" s="34"/>
      <c r="F81" s="45"/>
      <c r="H81" s="1"/>
    </row>
    <row r="82" spans="1:8" ht="14.25" hidden="1" thickBot="1">
      <c r="A82" s="60" t="s">
        <v>0</v>
      </c>
      <c r="B82" s="104">
        <v>0</v>
      </c>
      <c r="C82" s="35"/>
      <c r="D82" s="36"/>
      <c r="E82" s="25"/>
      <c r="F82" s="26"/>
      <c r="H82" s="1"/>
    </row>
    <row r="83" spans="1:8" ht="14.25" hidden="1" thickBot="1">
      <c r="A83" s="60" t="s">
        <v>12</v>
      </c>
      <c r="B83" s="104">
        <v>0</v>
      </c>
      <c r="C83" s="35">
        <v>0</v>
      </c>
      <c r="D83" s="36">
        <v>0</v>
      </c>
      <c r="E83" s="36">
        <v>0</v>
      </c>
      <c r="F83" s="46">
        <v>0</v>
      </c>
      <c r="H83" s="1"/>
    </row>
    <row r="84" spans="1:8" ht="13.5" hidden="1" thickBot="1">
      <c r="A84" s="61" t="s">
        <v>13</v>
      </c>
      <c r="B84" s="105">
        <v>0</v>
      </c>
      <c r="C84" s="34"/>
      <c r="D84" s="37"/>
      <c r="E84" s="37"/>
      <c r="F84" s="44"/>
      <c r="H84" s="1"/>
    </row>
    <row r="85" spans="1:8" ht="13.5" hidden="1" thickBot="1">
      <c r="A85" s="62" t="s">
        <v>14</v>
      </c>
      <c r="B85" s="114">
        <v>0</v>
      </c>
      <c r="C85" s="39"/>
      <c r="D85" s="40"/>
      <c r="E85" s="40"/>
      <c r="F85" s="47"/>
      <c r="H85" s="1"/>
    </row>
    <row r="86" spans="1:8" ht="13.5" customHeight="1" thickBot="1">
      <c r="A86" s="58" t="s">
        <v>35</v>
      </c>
      <c r="B86" s="101">
        <v>2.76599</v>
      </c>
      <c r="C86" s="102">
        <v>2.716665</v>
      </c>
      <c r="D86" s="102">
        <v>0</v>
      </c>
      <c r="E86" s="102">
        <v>0</v>
      </c>
      <c r="F86" s="103">
        <v>0.049325</v>
      </c>
      <c r="H86" s="1"/>
    </row>
    <row r="87" spans="1:8" ht="13.5">
      <c r="A87" s="60" t="s">
        <v>10</v>
      </c>
      <c r="B87" s="104">
        <v>0</v>
      </c>
      <c r="C87" s="17">
        <v>0</v>
      </c>
      <c r="D87" s="17">
        <v>0</v>
      </c>
      <c r="E87" s="17">
        <v>0</v>
      </c>
      <c r="F87" s="18">
        <v>0</v>
      </c>
      <c r="H87" s="1"/>
    </row>
    <row r="88" spans="1:8" ht="12.75">
      <c r="A88" s="61" t="s">
        <v>4</v>
      </c>
      <c r="B88" s="105">
        <v>0</v>
      </c>
      <c r="C88" s="34"/>
      <c r="D88" s="34"/>
      <c r="E88" s="34"/>
      <c r="F88" s="45"/>
      <c r="H88" s="1"/>
    </row>
    <row r="89" spans="1:8" ht="12.75">
      <c r="A89" s="61" t="s">
        <v>17</v>
      </c>
      <c r="B89" s="105">
        <v>0</v>
      </c>
      <c r="C89" s="34"/>
      <c r="D89" s="34"/>
      <c r="E89" s="34"/>
      <c r="F89" s="45"/>
      <c r="H89" s="1"/>
    </row>
    <row r="90" spans="1:8" ht="12.75">
      <c r="A90" s="61" t="s">
        <v>5</v>
      </c>
      <c r="B90" s="105">
        <v>0</v>
      </c>
      <c r="C90" s="34"/>
      <c r="D90" s="34"/>
      <c r="E90" s="34"/>
      <c r="F90" s="45"/>
      <c r="H90" s="1"/>
    </row>
    <row r="91" spans="1:8" ht="12.75">
      <c r="A91" s="61" t="s">
        <v>23</v>
      </c>
      <c r="B91" s="105">
        <v>0</v>
      </c>
      <c r="C91" s="34"/>
      <c r="D91" s="34"/>
      <c r="E91" s="34"/>
      <c r="F91" s="45"/>
      <c r="H91" s="1"/>
    </row>
    <row r="92" spans="1:8" ht="12.75">
      <c r="A92" s="61" t="s">
        <v>24</v>
      </c>
      <c r="B92" s="105">
        <v>0</v>
      </c>
      <c r="C92" s="34"/>
      <c r="D92" s="34"/>
      <c r="E92" s="34"/>
      <c r="F92" s="45"/>
      <c r="H92" s="1"/>
    </row>
    <row r="93" spans="1:8" ht="12.75">
      <c r="A93" s="61" t="s">
        <v>25</v>
      </c>
      <c r="B93" s="105">
        <v>0</v>
      </c>
      <c r="C93" s="34"/>
      <c r="D93" s="34"/>
      <c r="E93" s="34"/>
      <c r="F93" s="45"/>
      <c r="H93" s="1"/>
    </row>
    <row r="94" spans="1:8" ht="12.75">
      <c r="A94" s="61" t="s">
        <v>26</v>
      </c>
      <c r="B94" s="105">
        <v>0</v>
      </c>
      <c r="C94" s="34"/>
      <c r="D94" s="34"/>
      <c r="E94" s="34"/>
      <c r="F94" s="45"/>
      <c r="H94" s="1"/>
    </row>
    <row r="95" spans="1:8" ht="13.5">
      <c r="A95" s="60" t="s">
        <v>0</v>
      </c>
      <c r="B95" s="104">
        <v>0.6696719999999999</v>
      </c>
      <c r="C95" s="116">
        <v>0.620347</v>
      </c>
      <c r="D95" s="116">
        <v>0</v>
      </c>
      <c r="E95" s="116">
        <v>0</v>
      </c>
      <c r="F95" s="117">
        <v>0.049325</v>
      </c>
      <c r="H95" s="1"/>
    </row>
    <row r="96" spans="1:8" ht="13.5">
      <c r="A96" s="60" t="s">
        <v>12</v>
      </c>
      <c r="B96" s="118">
        <v>2.096318</v>
      </c>
      <c r="C96" s="119">
        <v>2.096318</v>
      </c>
      <c r="D96" s="25">
        <v>0</v>
      </c>
      <c r="E96" s="36">
        <v>0</v>
      </c>
      <c r="F96" s="46">
        <v>0</v>
      </c>
      <c r="H96" s="1"/>
    </row>
    <row r="97" spans="1:8" ht="12.75">
      <c r="A97" s="61" t="s">
        <v>13</v>
      </c>
      <c r="B97" s="105">
        <v>2.096318</v>
      </c>
      <c r="C97" s="34">
        <v>2.096318</v>
      </c>
      <c r="D97" s="34">
        <v>0</v>
      </c>
      <c r="E97" s="34">
        <v>0</v>
      </c>
      <c r="F97" s="45">
        <v>0</v>
      </c>
      <c r="H97" s="1"/>
    </row>
    <row r="98" spans="1:8" ht="13.5" thickBot="1">
      <c r="A98" s="62" t="s">
        <v>14</v>
      </c>
      <c r="B98" s="114">
        <v>1.223</v>
      </c>
      <c r="C98" s="53">
        <v>1.223</v>
      </c>
      <c r="D98" s="53">
        <v>0</v>
      </c>
      <c r="E98" s="53">
        <v>0</v>
      </c>
      <c r="F98" s="75">
        <v>0</v>
      </c>
      <c r="H98" s="1"/>
    </row>
    <row r="99" spans="1:8" ht="13.5" thickBot="1">
      <c r="A99" s="58" t="s">
        <v>18</v>
      </c>
      <c r="B99" s="101">
        <v>5.700979</v>
      </c>
      <c r="C99" s="42">
        <v>0.702457</v>
      </c>
      <c r="D99" s="42">
        <v>0</v>
      </c>
      <c r="E99" s="42">
        <v>2.110763</v>
      </c>
      <c r="F99" s="43">
        <v>2.887759</v>
      </c>
      <c r="H99" s="1"/>
    </row>
    <row r="100" spans="1:8" ht="13.5">
      <c r="A100" s="60" t="s">
        <v>10</v>
      </c>
      <c r="B100" s="104">
        <v>2.147021</v>
      </c>
      <c r="C100" s="17">
        <v>0.071226</v>
      </c>
      <c r="D100" s="17">
        <v>0</v>
      </c>
      <c r="E100" s="17">
        <v>0.13924599999999998</v>
      </c>
      <c r="F100" s="18">
        <v>1.936549</v>
      </c>
      <c r="H100" s="1"/>
    </row>
    <row r="101" spans="1:8" ht="12.75">
      <c r="A101" s="61" t="s">
        <v>4</v>
      </c>
      <c r="B101" s="105">
        <v>1.3851710000000002</v>
      </c>
      <c r="C101" s="34"/>
      <c r="D101" s="34"/>
      <c r="E101" s="34">
        <v>0.018482</v>
      </c>
      <c r="F101" s="45">
        <v>1.366689</v>
      </c>
      <c r="H101" s="1"/>
    </row>
    <row r="102" spans="1:8" ht="12.75">
      <c r="A102" s="61" t="s">
        <v>17</v>
      </c>
      <c r="B102" s="105">
        <v>0</v>
      </c>
      <c r="C102" s="34"/>
      <c r="D102" s="34"/>
      <c r="E102" s="34"/>
      <c r="F102" s="45"/>
      <c r="H102" s="1"/>
    </row>
    <row r="103" spans="1:8" ht="12.75">
      <c r="A103" s="61" t="s">
        <v>5</v>
      </c>
      <c r="B103" s="105">
        <v>0.5658420000000001</v>
      </c>
      <c r="C103" s="34"/>
      <c r="D103" s="34"/>
      <c r="E103" s="34">
        <v>0.005982</v>
      </c>
      <c r="F103" s="45">
        <v>0.55986</v>
      </c>
      <c r="H103" s="1"/>
    </row>
    <row r="104" spans="1:8" ht="12.75">
      <c r="A104" s="61" t="s">
        <v>23</v>
      </c>
      <c r="B104" s="105">
        <v>0</v>
      </c>
      <c r="C104" s="34"/>
      <c r="D104" s="34"/>
      <c r="E104" s="34"/>
      <c r="F104" s="45"/>
      <c r="H104" s="1"/>
    </row>
    <row r="105" spans="1:8" ht="12.75">
      <c r="A105" s="61" t="s">
        <v>24</v>
      </c>
      <c r="B105" s="105">
        <v>0.01</v>
      </c>
      <c r="C105" s="34"/>
      <c r="D105" s="34"/>
      <c r="E105" s="34"/>
      <c r="F105" s="45">
        <v>0.01</v>
      </c>
      <c r="H105" s="1"/>
    </row>
    <row r="106" spans="1:8" ht="12.75">
      <c r="A106" s="61" t="s">
        <v>25</v>
      </c>
      <c r="B106" s="105">
        <v>0.186008</v>
      </c>
      <c r="C106" s="34">
        <v>0.071226</v>
      </c>
      <c r="D106" s="34"/>
      <c r="E106" s="34">
        <v>0.114782</v>
      </c>
      <c r="F106" s="45"/>
      <c r="H106" s="1"/>
    </row>
    <row r="107" spans="1:8" ht="12.75">
      <c r="A107" s="61" t="s">
        <v>26</v>
      </c>
      <c r="B107" s="105">
        <v>0</v>
      </c>
      <c r="C107" s="34"/>
      <c r="D107" s="34"/>
      <c r="E107" s="34"/>
      <c r="F107" s="45"/>
      <c r="H107" s="1"/>
    </row>
    <row r="108" spans="1:8" ht="13.5">
      <c r="A108" s="60" t="s">
        <v>0</v>
      </c>
      <c r="B108" s="104">
        <v>3.0348770000000003</v>
      </c>
      <c r="C108" s="116">
        <v>0.490145</v>
      </c>
      <c r="D108" s="116">
        <v>0</v>
      </c>
      <c r="E108" s="116">
        <v>1.703103</v>
      </c>
      <c r="F108" s="117">
        <v>0.8416290000000001</v>
      </c>
      <c r="H108" s="1"/>
    </row>
    <row r="109" spans="1:8" ht="13.5">
      <c r="A109" s="60" t="s">
        <v>12</v>
      </c>
      <c r="B109" s="118">
        <v>0.519081</v>
      </c>
      <c r="C109" s="119">
        <v>0.14108600000000002</v>
      </c>
      <c r="D109" s="25">
        <v>0</v>
      </c>
      <c r="E109" s="36">
        <v>0.268414</v>
      </c>
      <c r="F109" s="46">
        <v>0.109581</v>
      </c>
      <c r="H109" s="1"/>
    </row>
    <row r="110" spans="1:8" ht="12.75">
      <c r="A110" s="61" t="s">
        <v>13</v>
      </c>
      <c r="B110" s="105">
        <v>0.519081</v>
      </c>
      <c r="C110" s="34">
        <v>0.14108600000000002</v>
      </c>
      <c r="D110" s="34">
        <v>0</v>
      </c>
      <c r="E110" s="34">
        <v>0.268414</v>
      </c>
      <c r="F110" s="45">
        <v>0.109581</v>
      </c>
      <c r="H110" s="1"/>
    </row>
    <row r="111" spans="1:8" ht="13.5" thickBot="1">
      <c r="A111" s="62" t="s">
        <v>14</v>
      </c>
      <c r="B111" s="114">
        <v>1.13</v>
      </c>
      <c r="C111" s="53">
        <v>0.573</v>
      </c>
      <c r="D111" s="53">
        <v>0</v>
      </c>
      <c r="E111" s="53">
        <v>0.379</v>
      </c>
      <c r="F111" s="53">
        <v>0.178</v>
      </c>
      <c r="H111" s="1"/>
    </row>
    <row r="112" spans="1:8" ht="13.5" thickBot="1">
      <c r="A112" s="58" t="s">
        <v>28</v>
      </c>
      <c r="B112" s="101">
        <v>2.983493</v>
      </c>
      <c r="C112" s="42">
        <v>1.4639760000000002</v>
      </c>
      <c r="D112" s="42">
        <v>0</v>
      </c>
      <c r="E112" s="42">
        <v>0.962337</v>
      </c>
      <c r="F112" s="43">
        <v>0.55718</v>
      </c>
      <c r="H112" s="1"/>
    </row>
    <row r="113" spans="1:8" ht="13.5">
      <c r="A113" s="60" t="s">
        <v>10</v>
      </c>
      <c r="B113" s="115">
        <v>0.593763</v>
      </c>
      <c r="C113" s="17">
        <v>0.001227</v>
      </c>
      <c r="D113" s="17">
        <v>0</v>
      </c>
      <c r="E113" s="17">
        <v>0.088056</v>
      </c>
      <c r="F113" s="18">
        <v>0.50448</v>
      </c>
      <c r="H113" s="1"/>
    </row>
    <row r="114" spans="1:8" ht="12.75">
      <c r="A114" s="61" t="s">
        <v>4</v>
      </c>
      <c r="B114" s="105">
        <v>0.535192</v>
      </c>
      <c r="C114" s="34"/>
      <c r="D114" s="34"/>
      <c r="E114" s="34">
        <v>0.052464</v>
      </c>
      <c r="F114" s="45">
        <v>0.482728</v>
      </c>
      <c r="H114" s="1"/>
    </row>
    <row r="115" spans="1:8" ht="12.75">
      <c r="A115" s="61" t="s">
        <v>17</v>
      </c>
      <c r="B115" s="105">
        <v>0.021752</v>
      </c>
      <c r="C115" s="34"/>
      <c r="D115" s="34"/>
      <c r="E115" s="34">
        <v>0</v>
      </c>
      <c r="F115" s="45">
        <v>0.021752</v>
      </c>
      <c r="H115" s="1"/>
    </row>
    <row r="116" spans="1:8" ht="12.75">
      <c r="A116" s="61" t="s">
        <v>5</v>
      </c>
      <c r="B116" s="105">
        <v>0.035592</v>
      </c>
      <c r="C116" s="34"/>
      <c r="D116" s="34"/>
      <c r="E116" s="34">
        <v>0.035592</v>
      </c>
      <c r="F116" s="45">
        <v>0</v>
      </c>
      <c r="H116" s="1"/>
    </row>
    <row r="117" spans="1:8" ht="12.75">
      <c r="A117" s="61" t="s">
        <v>23</v>
      </c>
      <c r="B117" s="105">
        <v>0</v>
      </c>
      <c r="C117" s="34"/>
      <c r="D117" s="34"/>
      <c r="E117" s="34"/>
      <c r="F117" s="45"/>
      <c r="H117" s="1"/>
    </row>
    <row r="118" spans="1:8" ht="12.75">
      <c r="A118" s="61" t="s">
        <v>24</v>
      </c>
      <c r="B118" s="105">
        <v>0</v>
      </c>
      <c r="C118" s="34"/>
      <c r="D118" s="34"/>
      <c r="E118" s="34"/>
      <c r="F118" s="45"/>
      <c r="H118" s="1"/>
    </row>
    <row r="119" spans="1:8" ht="12.75">
      <c r="A119" s="61" t="s">
        <v>25</v>
      </c>
      <c r="B119" s="105">
        <v>0</v>
      </c>
      <c r="C119" s="34"/>
      <c r="D119" s="34"/>
      <c r="E119" s="34"/>
      <c r="F119" s="45"/>
      <c r="H119" s="1"/>
    </row>
    <row r="120" spans="1:8" ht="12.75">
      <c r="A120" s="61" t="s">
        <v>26</v>
      </c>
      <c r="B120" s="105">
        <v>0.001227</v>
      </c>
      <c r="C120" s="34">
        <v>0.001227</v>
      </c>
      <c r="D120" s="34"/>
      <c r="E120" s="34"/>
      <c r="F120" s="45"/>
      <c r="H120" s="1"/>
    </row>
    <row r="121" spans="1:8" ht="13.5">
      <c r="A121" s="60" t="s">
        <v>0</v>
      </c>
      <c r="B121" s="104">
        <v>2.1350320000000003</v>
      </c>
      <c r="C121" s="116">
        <v>1.462749</v>
      </c>
      <c r="D121" s="116">
        <v>0</v>
      </c>
      <c r="E121" s="116">
        <v>0.629324</v>
      </c>
      <c r="F121" s="117">
        <v>0.042959000000000004</v>
      </c>
      <c r="H121" s="1"/>
    </row>
    <row r="122" spans="1:8" ht="13.5">
      <c r="A122" s="60" t="s">
        <v>12</v>
      </c>
      <c r="B122" s="118">
        <v>0.254698</v>
      </c>
      <c r="C122" s="119">
        <v>0</v>
      </c>
      <c r="D122" s="25">
        <v>0</v>
      </c>
      <c r="E122" s="36">
        <v>0.24495699999999998</v>
      </c>
      <c r="F122" s="46">
        <v>0.009741</v>
      </c>
      <c r="H122" s="1"/>
    </row>
    <row r="123" spans="1:8" ht="12.75">
      <c r="A123" s="61" t="s">
        <v>13</v>
      </c>
      <c r="B123" s="105">
        <v>0.254698</v>
      </c>
      <c r="C123" s="34">
        <v>0</v>
      </c>
      <c r="D123" s="34">
        <v>0</v>
      </c>
      <c r="E123" s="34">
        <v>0.24495699999999998</v>
      </c>
      <c r="F123" s="45">
        <v>0.009741</v>
      </c>
      <c r="H123" s="1"/>
    </row>
    <row r="124" spans="1:8" ht="13.5" thickBot="1">
      <c r="A124" s="62" t="s">
        <v>14</v>
      </c>
      <c r="B124" s="114">
        <v>0.512</v>
      </c>
      <c r="C124" s="53">
        <v>0</v>
      </c>
      <c r="D124" s="53">
        <v>0</v>
      </c>
      <c r="E124" s="53">
        <v>0.497</v>
      </c>
      <c r="F124" s="53">
        <v>0.015</v>
      </c>
      <c r="H124" s="1"/>
    </row>
    <row r="125" spans="1:8" ht="13.5" thickBot="1">
      <c r="A125" s="58" t="s">
        <v>19</v>
      </c>
      <c r="B125" s="101">
        <v>4.5773530000000004</v>
      </c>
      <c r="C125" s="42">
        <v>1.261486</v>
      </c>
      <c r="D125" s="42">
        <v>0</v>
      </c>
      <c r="E125" s="42">
        <v>2.552644</v>
      </c>
      <c r="F125" s="43">
        <v>0.7632230000000001</v>
      </c>
      <c r="H125" s="1"/>
    </row>
    <row r="126" spans="1:8" ht="13.5">
      <c r="A126" s="60" t="s">
        <v>10</v>
      </c>
      <c r="B126" s="104">
        <v>0.562633</v>
      </c>
      <c r="C126" s="17">
        <v>0</v>
      </c>
      <c r="D126" s="17">
        <v>0</v>
      </c>
      <c r="E126" s="17">
        <v>0.13382599999999997</v>
      </c>
      <c r="F126" s="18">
        <v>0.42880700000000005</v>
      </c>
      <c r="H126" s="1"/>
    </row>
    <row r="127" spans="1:8" ht="12.75">
      <c r="A127" s="61" t="s">
        <v>4</v>
      </c>
      <c r="B127" s="105">
        <v>0.16614099999999998</v>
      </c>
      <c r="C127" s="34"/>
      <c r="D127" s="34"/>
      <c r="E127" s="34">
        <v>0.059893999999999996</v>
      </c>
      <c r="F127" s="45">
        <v>0.106247</v>
      </c>
      <c r="H127" s="1"/>
    </row>
    <row r="128" spans="1:8" ht="12.75">
      <c r="A128" s="61" t="s">
        <v>17</v>
      </c>
      <c r="B128" s="105">
        <v>0.057610999999999996</v>
      </c>
      <c r="C128" s="34"/>
      <c r="D128" s="34"/>
      <c r="E128" s="34">
        <v>0.042031</v>
      </c>
      <c r="F128" s="45">
        <v>0.01558</v>
      </c>
      <c r="H128" s="1"/>
    </row>
    <row r="129" spans="1:8" ht="12.75">
      <c r="A129" s="61" t="s">
        <v>5</v>
      </c>
      <c r="B129" s="105">
        <v>0.33586800000000006</v>
      </c>
      <c r="C129" s="34"/>
      <c r="D129" s="34"/>
      <c r="E129" s="34">
        <v>0.028888</v>
      </c>
      <c r="F129" s="45">
        <v>0.30698000000000003</v>
      </c>
      <c r="H129" s="1"/>
    </row>
    <row r="130" spans="1:8" ht="12.75">
      <c r="A130" s="61" t="s">
        <v>23</v>
      </c>
      <c r="B130" s="105">
        <v>0</v>
      </c>
      <c r="C130" s="34"/>
      <c r="D130" s="34"/>
      <c r="E130" s="34"/>
      <c r="F130" s="45"/>
      <c r="H130" s="1"/>
    </row>
    <row r="131" spans="1:8" ht="12.75">
      <c r="A131" s="61" t="s">
        <v>24</v>
      </c>
      <c r="B131" s="105">
        <v>0.000986</v>
      </c>
      <c r="C131" s="34"/>
      <c r="D131" s="34"/>
      <c r="E131" s="34">
        <v>0.000986</v>
      </c>
      <c r="F131" s="45"/>
      <c r="H131" s="1"/>
    </row>
    <row r="132" spans="1:8" ht="12.75">
      <c r="A132" s="61" t="s">
        <v>25</v>
      </c>
      <c r="B132" s="105">
        <v>0</v>
      </c>
      <c r="C132" s="34"/>
      <c r="D132" s="34"/>
      <c r="E132" s="34"/>
      <c r="F132" s="45"/>
      <c r="H132" s="1"/>
    </row>
    <row r="133" spans="1:8" ht="12.75">
      <c r="A133" s="61" t="s">
        <v>26</v>
      </c>
      <c r="B133" s="105">
        <v>0.002027</v>
      </c>
      <c r="C133" s="34"/>
      <c r="D133" s="34"/>
      <c r="E133" s="34">
        <v>0.002027</v>
      </c>
      <c r="F133" s="45"/>
      <c r="H133" s="1"/>
    </row>
    <row r="134" spans="1:8" ht="13.5">
      <c r="A134" s="60" t="s">
        <v>0</v>
      </c>
      <c r="B134" s="104">
        <v>2.3621830000000004</v>
      </c>
      <c r="C134" s="116">
        <v>1.095606</v>
      </c>
      <c r="D134" s="116">
        <v>0</v>
      </c>
      <c r="E134" s="116">
        <v>1.010803</v>
      </c>
      <c r="F134" s="117">
        <v>0.255774</v>
      </c>
      <c r="H134" s="1"/>
    </row>
    <row r="135" spans="1:8" ht="13.5">
      <c r="A135" s="60" t="s">
        <v>12</v>
      </c>
      <c r="B135" s="118">
        <v>1.6525370000000001</v>
      </c>
      <c r="C135" s="119">
        <v>0.16588</v>
      </c>
      <c r="D135" s="25">
        <v>0</v>
      </c>
      <c r="E135" s="36">
        <v>1.408015</v>
      </c>
      <c r="F135" s="46">
        <v>0.07864199999999999</v>
      </c>
      <c r="H135" s="1"/>
    </row>
    <row r="136" spans="1:8" ht="12.75">
      <c r="A136" s="61" t="s">
        <v>13</v>
      </c>
      <c r="B136" s="105">
        <v>1.6525370000000001</v>
      </c>
      <c r="C136" s="34">
        <v>0.16588</v>
      </c>
      <c r="D136" s="34">
        <v>0</v>
      </c>
      <c r="E136" s="34">
        <v>1.408015</v>
      </c>
      <c r="F136" s="45">
        <v>0.07864199999999999</v>
      </c>
      <c r="H136" s="1"/>
    </row>
    <row r="137" spans="1:8" ht="13.5" thickBot="1">
      <c r="A137" s="62" t="s">
        <v>14</v>
      </c>
      <c r="B137" s="114">
        <v>2.6279999999999997</v>
      </c>
      <c r="C137" s="53">
        <v>0.332</v>
      </c>
      <c r="D137" s="53">
        <v>0</v>
      </c>
      <c r="E137" s="53">
        <v>2.296</v>
      </c>
      <c r="F137" s="53">
        <v>0</v>
      </c>
      <c r="H137" s="1"/>
    </row>
    <row r="138" spans="1:8" ht="13.5" thickBot="1">
      <c r="A138" s="58" t="s">
        <v>20</v>
      </c>
      <c r="B138" s="101">
        <v>0.5966629999999999</v>
      </c>
      <c r="C138" s="42">
        <v>0</v>
      </c>
      <c r="D138" s="42">
        <v>0</v>
      </c>
      <c r="E138" s="42">
        <v>0.216827</v>
      </c>
      <c r="F138" s="43">
        <v>0.379836</v>
      </c>
      <c r="H138" s="1"/>
    </row>
    <row r="139" spans="1:8" ht="13.5">
      <c r="A139" s="60" t="s">
        <v>10</v>
      </c>
      <c r="B139" s="115">
        <v>0.255353</v>
      </c>
      <c r="C139" s="17">
        <v>0</v>
      </c>
      <c r="D139" s="17">
        <v>0</v>
      </c>
      <c r="E139" s="17">
        <v>0</v>
      </c>
      <c r="F139" s="18">
        <v>0.255353</v>
      </c>
      <c r="H139" s="1"/>
    </row>
    <row r="140" spans="1:8" ht="12.75">
      <c r="A140" s="61" t="s">
        <v>4</v>
      </c>
      <c r="B140" s="105">
        <v>0.206358</v>
      </c>
      <c r="C140" s="34"/>
      <c r="D140" s="34"/>
      <c r="E140" s="34"/>
      <c r="F140" s="45">
        <v>0.206358</v>
      </c>
      <c r="H140" s="1"/>
    </row>
    <row r="141" spans="1:8" ht="12.75">
      <c r="A141" s="61" t="s">
        <v>17</v>
      </c>
      <c r="B141" s="105">
        <v>0</v>
      </c>
      <c r="C141" s="34"/>
      <c r="D141" s="34"/>
      <c r="E141" s="34"/>
      <c r="F141" s="45">
        <v>0</v>
      </c>
      <c r="H141" s="1"/>
    </row>
    <row r="142" spans="1:8" ht="12.75">
      <c r="A142" s="61" t="s">
        <v>5</v>
      </c>
      <c r="B142" s="105">
        <v>0.048995</v>
      </c>
      <c r="C142" s="34"/>
      <c r="D142" s="34"/>
      <c r="E142" s="34"/>
      <c r="F142" s="45">
        <v>0.048995</v>
      </c>
      <c r="H142" s="1"/>
    </row>
    <row r="143" spans="1:8" ht="12.75">
      <c r="A143" s="61" t="s">
        <v>23</v>
      </c>
      <c r="B143" s="105">
        <v>0</v>
      </c>
      <c r="C143" s="34"/>
      <c r="D143" s="34"/>
      <c r="E143" s="34"/>
      <c r="F143" s="45">
        <v>0</v>
      </c>
      <c r="H143" s="1"/>
    </row>
    <row r="144" spans="1:8" ht="12.75">
      <c r="A144" s="61" t="s">
        <v>24</v>
      </c>
      <c r="B144" s="105">
        <v>0</v>
      </c>
      <c r="C144" s="34"/>
      <c r="D144" s="34"/>
      <c r="E144" s="34"/>
      <c r="F144" s="45">
        <v>0</v>
      </c>
      <c r="H144" s="1"/>
    </row>
    <row r="145" spans="1:8" ht="12.75">
      <c r="A145" s="61" t="s">
        <v>25</v>
      </c>
      <c r="B145" s="105">
        <v>0</v>
      </c>
      <c r="C145" s="34"/>
      <c r="D145" s="34"/>
      <c r="E145" s="34"/>
      <c r="F145" s="45">
        <v>0</v>
      </c>
      <c r="H145" s="1"/>
    </row>
    <row r="146" spans="1:8" ht="12.75">
      <c r="A146" s="61" t="s">
        <v>26</v>
      </c>
      <c r="B146" s="105">
        <v>0</v>
      </c>
      <c r="C146" s="34"/>
      <c r="D146" s="34"/>
      <c r="E146" s="34"/>
      <c r="F146" s="45">
        <v>0</v>
      </c>
      <c r="H146" s="1"/>
    </row>
    <row r="147" spans="1:8" ht="13.5">
      <c r="A147" s="60" t="s">
        <v>0</v>
      </c>
      <c r="B147" s="118">
        <v>0.32946600000000004</v>
      </c>
      <c r="C147" s="116">
        <v>0</v>
      </c>
      <c r="D147" s="116">
        <v>0</v>
      </c>
      <c r="E147" s="116">
        <v>0.204983</v>
      </c>
      <c r="F147" s="117">
        <v>0.12448300000000001</v>
      </c>
      <c r="H147" s="1"/>
    </row>
    <row r="148" spans="1:8" ht="13.5">
      <c r="A148" s="60" t="s">
        <v>12</v>
      </c>
      <c r="B148" s="118">
        <v>0.011843999999999999</v>
      </c>
      <c r="C148" s="119">
        <v>0</v>
      </c>
      <c r="D148" s="25">
        <v>0</v>
      </c>
      <c r="E148" s="36">
        <v>0.011843999999999999</v>
      </c>
      <c r="F148" s="46">
        <v>0</v>
      </c>
      <c r="H148" s="1"/>
    </row>
    <row r="149" spans="1:8" ht="12.75">
      <c r="A149" s="61" t="s">
        <v>13</v>
      </c>
      <c r="B149" s="105">
        <v>0.011843999999999999</v>
      </c>
      <c r="C149" s="34">
        <v>0</v>
      </c>
      <c r="D149" s="34">
        <v>0</v>
      </c>
      <c r="E149" s="34">
        <v>0.011843999999999999</v>
      </c>
      <c r="F149" s="45">
        <v>0</v>
      </c>
      <c r="H149" s="1"/>
    </row>
    <row r="150" spans="1:8" ht="13.5" thickBot="1">
      <c r="A150" s="62" t="s">
        <v>14</v>
      </c>
      <c r="B150" s="114">
        <v>0.016</v>
      </c>
      <c r="C150" s="53">
        <v>0</v>
      </c>
      <c r="D150" s="53">
        <v>0</v>
      </c>
      <c r="E150" s="53">
        <v>0.016</v>
      </c>
      <c r="F150" s="53">
        <v>0</v>
      </c>
      <c r="H150" s="1"/>
    </row>
    <row r="151" spans="1:8" ht="13.5" thickBot="1">
      <c r="A151" s="58" t="s">
        <v>21</v>
      </c>
      <c r="B151" s="101">
        <v>2.250941</v>
      </c>
      <c r="C151" s="42">
        <v>0</v>
      </c>
      <c r="D151" s="42">
        <v>0</v>
      </c>
      <c r="E151" s="42">
        <v>1.322278</v>
      </c>
      <c r="F151" s="43">
        <v>0.928663</v>
      </c>
      <c r="H151" s="1"/>
    </row>
    <row r="152" spans="1:8" ht="13.5">
      <c r="A152" s="60" t="s">
        <v>10</v>
      </c>
      <c r="B152" s="104">
        <v>1.156943</v>
      </c>
      <c r="C152" s="17">
        <v>0</v>
      </c>
      <c r="D152" s="17">
        <v>0</v>
      </c>
      <c r="E152" s="17">
        <v>0.492468</v>
      </c>
      <c r="F152" s="18">
        <v>0.6644749999999999</v>
      </c>
      <c r="H152" s="1"/>
    </row>
    <row r="153" spans="1:8" ht="12.75">
      <c r="A153" s="61" t="s">
        <v>4</v>
      </c>
      <c r="B153" s="105">
        <v>0.61739</v>
      </c>
      <c r="C153" s="34"/>
      <c r="D153" s="34"/>
      <c r="E153" s="34">
        <v>0.179277</v>
      </c>
      <c r="F153" s="45">
        <v>0.438113</v>
      </c>
      <c r="H153" s="1"/>
    </row>
    <row r="154" spans="1:8" ht="12.75">
      <c r="A154" s="61" t="s">
        <v>17</v>
      </c>
      <c r="B154" s="105">
        <v>0.36783899999999997</v>
      </c>
      <c r="C154" s="34"/>
      <c r="D154" s="34"/>
      <c r="E154" s="34">
        <v>0.310774</v>
      </c>
      <c r="F154" s="45">
        <v>0.057065</v>
      </c>
      <c r="H154" s="1"/>
    </row>
    <row r="155" spans="1:8" ht="12.75">
      <c r="A155" s="61" t="s">
        <v>5</v>
      </c>
      <c r="B155" s="105">
        <v>0.16530799999999998</v>
      </c>
      <c r="C155" s="34"/>
      <c r="D155" s="34"/>
      <c r="E155" s="34">
        <v>0</v>
      </c>
      <c r="F155" s="45">
        <v>0.16530799999999998</v>
      </c>
      <c r="H155" s="1"/>
    </row>
    <row r="156" spans="1:8" ht="12.75">
      <c r="A156" s="61" t="s">
        <v>23</v>
      </c>
      <c r="B156" s="105">
        <v>0</v>
      </c>
      <c r="C156" s="34"/>
      <c r="D156" s="34"/>
      <c r="E156" s="34">
        <v>0</v>
      </c>
      <c r="F156" s="45">
        <v>0</v>
      </c>
      <c r="H156" s="1"/>
    </row>
    <row r="157" spans="1:8" ht="12.75">
      <c r="A157" s="61" t="s">
        <v>24</v>
      </c>
      <c r="B157" s="105">
        <v>0.0035960000000000002</v>
      </c>
      <c r="C157" s="34"/>
      <c r="D157" s="34"/>
      <c r="E157" s="34">
        <v>0</v>
      </c>
      <c r="F157" s="45">
        <v>0.0035960000000000002</v>
      </c>
      <c r="H157" s="1"/>
    </row>
    <row r="158" spans="1:8" ht="12.75">
      <c r="A158" s="61" t="s">
        <v>25</v>
      </c>
      <c r="B158" s="105">
        <v>0</v>
      </c>
      <c r="C158" s="34"/>
      <c r="D158" s="34"/>
      <c r="E158" s="34">
        <v>0</v>
      </c>
      <c r="F158" s="45">
        <v>0</v>
      </c>
      <c r="H158" s="1"/>
    </row>
    <row r="159" spans="1:8" ht="12.75">
      <c r="A159" s="61" t="s">
        <v>26</v>
      </c>
      <c r="B159" s="105">
        <v>0.00281</v>
      </c>
      <c r="C159" s="34"/>
      <c r="D159" s="34"/>
      <c r="E159" s="34">
        <v>0.002417</v>
      </c>
      <c r="F159" s="45">
        <v>0.000393</v>
      </c>
      <c r="H159" s="1"/>
    </row>
    <row r="160" spans="1:8" ht="13.5">
      <c r="A160" s="60" t="s">
        <v>0</v>
      </c>
      <c r="B160" s="104">
        <v>0.658056</v>
      </c>
      <c r="C160" s="116">
        <v>0</v>
      </c>
      <c r="D160" s="116">
        <v>0</v>
      </c>
      <c r="E160" s="116">
        <v>0.467566</v>
      </c>
      <c r="F160" s="117">
        <v>0.19049000000000002</v>
      </c>
      <c r="H160" s="1"/>
    </row>
    <row r="161" spans="1:8" ht="13.5">
      <c r="A161" s="60" t="s">
        <v>12</v>
      </c>
      <c r="B161" s="118">
        <v>0.435942</v>
      </c>
      <c r="C161" s="119">
        <v>0</v>
      </c>
      <c r="D161" s="25">
        <v>0</v>
      </c>
      <c r="E161" s="36">
        <v>0.362244</v>
      </c>
      <c r="F161" s="46">
        <v>0.073698</v>
      </c>
      <c r="H161" s="1"/>
    </row>
    <row r="162" spans="1:8" ht="12.75">
      <c r="A162" s="61" t="s">
        <v>13</v>
      </c>
      <c r="B162" s="105">
        <v>0.435942</v>
      </c>
      <c r="C162" s="34">
        <v>0</v>
      </c>
      <c r="D162" s="34">
        <v>0</v>
      </c>
      <c r="E162" s="34">
        <v>0.362244</v>
      </c>
      <c r="F162" s="45">
        <v>0.073698</v>
      </c>
      <c r="H162" s="1"/>
    </row>
    <row r="163" spans="1:8" ht="13.5" thickBot="1">
      <c r="A163" s="62" t="s">
        <v>14</v>
      </c>
      <c r="B163" s="114">
        <v>0.603</v>
      </c>
      <c r="C163" s="53">
        <v>0</v>
      </c>
      <c r="D163" s="53">
        <v>0</v>
      </c>
      <c r="E163" s="53">
        <v>0.498</v>
      </c>
      <c r="F163" s="53">
        <v>0.105</v>
      </c>
      <c r="H163" s="1"/>
    </row>
    <row r="164" spans="1:8" ht="13.5" thickBot="1">
      <c r="A164" s="58" t="s">
        <v>22</v>
      </c>
      <c r="B164" s="101">
        <v>2.8092129999999997</v>
      </c>
      <c r="C164" s="42">
        <v>0</v>
      </c>
      <c r="D164" s="42">
        <v>0</v>
      </c>
      <c r="E164" s="42">
        <v>1.835779</v>
      </c>
      <c r="F164" s="43">
        <v>0.9734339999999999</v>
      </c>
      <c r="H164" s="1"/>
    </row>
    <row r="165" spans="1:8" ht="13.5">
      <c r="A165" s="60" t="s">
        <v>10</v>
      </c>
      <c r="B165" s="104">
        <v>1.617419</v>
      </c>
      <c r="C165" s="17">
        <v>0</v>
      </c>
      <c r="D165" s="17">
        <v>0</v>
      </c>
      <c r="E165" s="17">
        <v>0.8383539999999999</v>
      </c>
      <c r="F165" s="18">
        <v>0.7790649999999999</v>
      </c>
      <c r="H165" s="1"/>
    </row>
    <row r="166" spans="1:8" ht="13.5">
      <c r="A166" s="60" t="s">
        <v>4</v>
      </c>
      <c r="B166" s="105">
        <v>1.1888139999999998</v>
      </c>
      <c r="C166" s="34"/>
      <c r="D166" s="34"/>
      <c r="E166" s="34">
        <v>0.580812</v>
      </c>
      <c r="F166" s="45">
        <v>0.6080019999999999</v>
      </c>
      <c r="H166" s="1"/>
    </row>
    <row r="167" spans="1:8" ht="13.5">
      <c r="A167" s="60" t="s">
        <v>17</v>
      </c>
      <c r="B167" s="105">
        <v>0.356924</v>
      </c>
      <c r="C167" s="34"/>
      <c r="D167" s="34"/>
      <c r="E167" s="34">
        <v>0.23236099999999998</v>
      </c>
      <c r="F167" s="45">
        <v>0.12456300000000001</v>
      </c>
      <c r="H167" s="1"/>
    </row>
    <row r="168" spans="1:8" ht="13.5">
      <c r="A168" s="60" t="s">
        <v>5</v>
      </c>
      <c r="B168" s="105">
        <v>0.059135999999999994</v>
      </c>
      <c r="C168" s="34"/>
      <c r="D168" s="34"/>
      <c r="E168" s="34">
        <v>0.012842000000000001</v>
      </c>
      <c r="F168" s="45">
        <v>0.046293999999999995</v>
      </c>
      <c r="H168" s="1"/>
    </row>
    <row r="169" spans="1:8" ht="12.75">
      <c r="A169" s="61" t="s">
        <v>23</v>
      </c>
      <c r="B169" s="105">
        <v>0</v>
      </c>
      <c r="C169" s="34"/>
      <c r="D169" s="34"/>
      <c r="E169" s="34">
        <v>0</v>
      </c>
      <c r="F169" s="45">
        <v>0</v>
      </c>
      <c r="H169" s="1"/>
    </row>
    <row r="170" spans="1:8" ht="12.75">
      <c r="A170" s="61" t="s">
        <v>24</v>
      </c>
      <c r="B170" s="105">
        <v>0.011313</v>
      </c>
      <c r="C170" s="34"/>
      <c r="D170" s="34"/>
      <c r="E170" s="34">
        <v>0.011313</v>
      </c>
      <c r="F170" s="45">
        <v>0</v>
      </c>
      <c r="H170" s="1"/>
    </row>
    <row r="171" spans="1:8" ht="12.75">
      <c r="A171" s="61" t="s">
        <v>25</v>
      </c>
      <c r="B171" s="105">
        <v>0</v>
      </c>
      <c r="C171" s="34"/>
      <c r="D171" s="34"/>
      <c r="E171" s="34">
        <v>0</v>
      </c>
      <c r="F171" s="45">
        <v>0</v>
      </c>
      <c r="H171" s="1"/>
    </row>
    <row r="172" spans="1:8" ht="12.75">
      <c r="A172" s="61" t="s">
        <v>26</v>
      </c>
      <c r="B172" s="105">
        <v>0.001232</v>
      </c>
      <c r="C172" s="34"/>
      <c r="D172" s="34"/>
      <c r="E172" s="34">
        <v>0.001026</v>
      </c>
      <c r="F172" s="45">
        <v>0.000206</v>
      </c>
      <c r="H172" s="1"/>
    </row>
    <row r="173" spans="1:8" ht="13.5">
      <c r="A173" s="60" t="s">
        <v>0</v>
      </c>
      <c r="B173" s="104">
        <v>1.085522</v>
      </c>
      <c r="C173" s="116">
        <v>0</v>
      </c>
      <c r="D173" s="116">
        <v>0</v>
      </c>
      <c r="E173" s="116">
        <v>0.959145</v>
      </c>
      <c r="F173" s="117">
        <v>0.126377</v>
      </c>
      <c r="H173" s="1"/>
    </row>
    <row r="174" spans="1:8" ht="13.5">
      <c r="A174" s="60" t="s">
        <v>12</v>
      </c>
      <c r="B174" s="118">
        <v>0.106272</v>
      </c>
      <c r="C174" s="119">
        <v>0</v>
      </c>
      <c r="D174" s="25">
        <v>0</v>
      </c>
      <c r="E174" s="36">
        <v>0.03828</v>
      </c>
      <c r="F174" s="46">
        <v>0.06799200000000001</v>
      </c>
      <c r="H174" s="1"/>
    </row>
    <row r="175" spans="1:8" ht="12.75">
      <c r="A175" s="61" t="s">
        <v>13</v>
      </c>
      <c r="B175" s="105">
        <v>0.106272</v>
      </c>
      <c r="C175" s="34">
        <v>0</v>
      </c>
      <c r="D175" s="34">
        <v>0</v>
      </c>
      <c r="E175" s="34">
        <v>0.03828</v>
      </c>
      <c r="F175" s="45">
        <v>0.06799200000000001</v>
      </c>
      <c r="H175" s="1"/>
    </row>
    <row r="176" spans="1:8" ht="13.5" thickBot="1">
      <c r="A176" s="62" t="s">
        <v>14</v>
      </c>
      <c r="B176" s="114">
        <v>0.188</v>
      </c>
      <c r="C176" s="53">
        <v>0</v>
      </c>
      <c r="D176" s="53">
        <v>0</v>
      </c>
      <c r="E176" s="53">
        <v>0.067</v>
      </c>
      <c r="F176" s="53">
        <v>0.121</v>
      </c>
      <c r="H176" s="1"/>
    </row>
    <row r="177" spans="1:8" ht="13.5" thickBot="1">
      <c r="A177" s="58" t="s">
        <v>36</v>
      </c>
      <c r="B177" s="101">
        <v>6.151686</v>
      </c>
      <c r="C177" s="42">
        <v>0</v>
      </c>
      <c r="D177" s="42">
        <v>0</v>
      </c>
      <c r="E177" s="42">
        <v>1.121874</v>
      </c>
      <c r="F177" s="43">
        <v>5.029812</v>
      </c>
      <c r="H177" s="1"/>
    </row>
    <row r="178" spans="1:8" ht="13.5">
      <c r="A178" s="60" t="s">
        <v>10</v>
      </c>
      <c r="B178" s="104">
        <v>3.9096919999999997</v>
      </c>
      <c r="C178" s="17">
        <v>0</v>
      </c>
      <c r="D178" s="17">
        <v>0</v>
      </c>
      <c r="E178" s="17">
        <v>0.035103</v>
      </c>
      <c r="F178" s="18">
        <v>3.874589</v>
      </c>
      <c r="H178" s="1"/>
    </row>
    <row r="179" spans="1:8" ht="12.75">
      <c r="A179" s="61" t="s">
        <v>4</v>
      </c>
      <c r="B179" s="105">
        <v>0.37820699999999996</v>
      </c>
      <c r="C179" s="34"/>
      <c r="D179" s="34"/>
      <c r="E179" s="34">
        <v>0.00608</v>
      </c>
      <c r="F179" s="45">
        <v>0.372127</v>
      </c>
      <c r="H179" s="1"/>
    </row>
    <row r="180" spans="1:8" ht="12.75">
      <c r="A180" s="61" t="s">
        <v>17</v>
      </c>
      <c r="B180" s="105">
        <v>0</v>
      </c>
      <c r="C180" s="34"/>
      <c r="D180" s="34"/>
      <c r="E180" s="34">
        <v>0</v>
      </c>
      <c r="F180" s="45">
        <v>0</v>
      </c>
      <c r="H180" s="1"/>
    </row>
    <row r="181" spans="1:8" ht="12.75">
      <c r="A181" s="61" t="s">
        <v>5</v>
      </c>
      <c r="B181" s="105">
        <v>3.519723</v>
      </c>
      <c r="C181" s="34"/>
      <c r="D181" s="34"/>
      <c r="E181" s="34">
        <v>0.020703</v>
      </c>
      <c r="F181" s="45">
        <v>3.49902</v>
      </c>
      <c r="H181" s="1"/>
    </row>
    <row r="182" spans="1:8" ht="12.75">
      <c r="A182" s="61" t="s">
        <v>23</v>
      </c>
      <c r="B182" s="105">
        <v>0</v>
      </c>
      <c r="C182" s="34"/>
      <c r="D182" s="34"/>
      <c r="E182" s="34">
        <v>0</v>
      </c>
      <c r="F182" s="45">
        <v>0</v>
      </c>
      <c r="H182" s="1"/>
    </row>
    <row r="183" spans="1:8" ht="12.75">
      <c r="A183" s="61" t="s">
        <v>24</v>
      </c>
      <c r="B183" s="105">
        <v>0.011762000000000002</v>
      </c>
      <c r="C183" s="34"/>
      <c r="D183" s="34"/>
      <c r="E183" s="34">
        <v>0.008320000000000001</v>
      </c>
      <c r="F183" s="45">
        <v>0.003442</v>
      </c>
      <c r="H183" s="1"/>
    </row>
    <row r="184" spans="1:8" ht="12.75">
      <c r="A184" s="61" t="s">
        <v>25</v>
      </c>
      <c r="B184" s="105">
        <v>0</v>
      </c>
      <c r="C184" s="34"/>
      <c r="D184" s="34"/>
      <c r="E184" s="34">
        <v>0</v>
      </c>
      <c r="F184" s="45">
        <v>0</v>
      </c>
      <c r="H184" s="1"/>
    </row>
    <row r="185" spans="1:8" ht="12.75">
      <c r="A185" s="61" t="s">
        <v>26</v>
      </c>
      <c r="B185" s="105">
        <v>0</v>
      </c>
      <c r="C185" s="34"/>
      <c r="D185" s="34"/>
      <c r="E185" s="34">
        <v>0</v>
      </c>
      <c r="F185" s="45">
        <v>0</v>
      </c>
      <c r="H185" s="1"/>
    </row>
    <row r="186" spans="1:8" ht="13.5">
      <c r="A186" s="60" t="s">
        <v>0</v>
      </c>
      <c r="B186" s="104">
        <v>2.0268699999999997</v>
      </c>
      <c r="C186" s="116">
        <v>0</v>
      </c>
      <c r="D186" s="116">
        <v>0</v>
      </c>
      <c r="E186" s="116">
        <v>0.991995</v>
      </c>
      <c r="F186" s="117">
        <v>1.034875</v>
      </c>
      <c r="H186" s="1"/>
    </row>
    <row r="187" spans="1:8" ht="13.5">
      <c r="A187" s="63" t="s">
        <v>12</v>
      </c>
      <c r="B187" s="118">
        <v>0.21512399999999998</v>
      </c>
      <c r="C187" s="119">
        <v>0</v>
      </c>
      <c r="D187" s="25">
        <v>0</v>
      </c>
      <c r="E187" s="36">
        <v>0.094776</v>
      </c>
      <c r="F187" s="46">
        <v>0.120348</v>
      </c>
      <c r="H187" s="1"/>
    </row>
    <row r="188" spans="1:8" ht="12.75">
      <c r="A188" s="61" t="s">
        <v>13</v>
      </c>
      <c r="B188" s="105">
        <v>0.21512399999999998</v>
      </c>
      <c r="C188" s="34">
        <v>0</v>
      </c>
      <c r="D188" s="34">
        <v>0</v>
      </c>
      <c r="E188" s="34">
        <v>0.094776</v>
      </c>
      <c r="F188" s="45">
        <v>0.120348</v>
      </c>
      <c r="H188" s="1"/>
    </row>
    <row r="189" spans="1:8" ht="12.75" customHeight="1" thickBot="1">
      <c r="A189" s="62" t="s">
        <v>14</v>
      </c>
      <c r="B189" s="114">
        <v>0.357</v>
      </c>
      <c r="C189" s="53">
        <v>0</v>
      </c>
      <c r="D189" s="53">
        <v>0</v>
      </c>
      <c r="E189" s="53">
        <v>0.153</v>
      </c>
      <c r="F189" s="53">
        <v>0.204</v>
      </c>
      <c r="H189" s="1"/>
    </row>
    <row r="190" spans="1:8" ht="13.5" hidden="1" thickBot="1">
      <c r="A190" s="58" t="s">
        <v>30</v>
      </c>
      <c r="B190" s="101">
        <f>SUM(C190:F190)</f>
        <v>0</v>
      </c>
      <c r="C190" s="102">
        <f>C191+C199+C200</f>
        <v>0</v>
      </c>
      <c r="D190" s="102">
        <f>D191+D199+D200</f>
        <v>0</v>
      </c>
      <c r="E190" s="102">
        <f>E191+E199+E200</f>
        <v>0</v>
      </c>
      <c r="F190" s="103">
        <f>F191+F199+F200</f>
        <v>0</v>
      </c>
      <c r="H190" s="1"/>
    </row>
    <row r="191" spans="1:8" ht="13.5" hidden="1">
      <c r="A191" s="60" t="s">
        <v>10</v>
      </c>
      <c r="B191" s="115">
        <f aca="true" t="shared" si="2" ref="B191:B199">SUM(C191:F191)</f>
        <v>0</v>
      </c>
      <c r="C191" s="17">
        <f>C192+C193+C194+C195+C196+C197+C198</f>
        <v>0</v>
      </c>
      <c r="D191" s="17">
        <f>D192+D193+D194+D195+D196+D197+D198</f>
        <v>0</v>
      </c>
      <c r="E191" s="17">
        <f>E192+E193+E194+E195+E196+E197+E198</f>
        <v>0</v>
      </c>
      <c r="F191" s="18">
        <f>F192+F193+F194+F195+F196+F197+F198</f>
        <v>0</v>
      </c>
      <c r="H191" s="1"/>
    </row>
    <row r="192" spans="1:8" ht="12.75" hidden="1">
      <c r="A192" s="61" t="s">
        <v>4</v>
      </c>
      <c r="B192" s="105">
        <f t="shared" si="2"/>
        <v>0</v>
      </c>
      <c r="C192" s="34"/>
      <c r="D192" s="34"/>
      <c r="E192" s="34"/>
      <c r="F192" s="45"/>
      <c r="H192" s="1"/>
    </row>
    <row r="193" spans="1:8" ht="12.75" hidden="1">
      <c r="A193" s="61" t="s">
        <v>17</v>
      </c>
      <c r="B193" s="105">
        <f t="shared" si="2"/>
        <v>0</v>
      </c>
      <c r="C193" s="34"/>
      <c r="D193" s="34"/>
      <c r="E193" s="34"/>
      <c r="F193" s="45"/>
      <c r="H193" s="1"/>
    </row>
    <row r="194" spans="1:8" ht="12.75" hidden="1">
      <c r="A194" s="61" t="s">
        <v>5</v>
      </c>
      <c r="B194" s="105">
        <f t="shared" si="2"/>
        <v>0</v>
      </c>
      <c r="C194" s="34"/>
      <c r="D194" s="34"/>
      <c r="E194" s="34"/>
      <c r="F194" s="45"/>
      <c r="H194" s="1"/>
    </row>
    <row r="195" spans="1:8" ht="12.75" hidden="1">
      <c r="A195" s="61" t="s">
        <v>23</v>
      </c>
      <c r="B195" s="105">
        <f t="shared" si="2"/>
        <v>0</v>
      </c>
      <c r="C195" s="34"/>
      <c r="D195" s="34"/>
      <c r="E195" s="34"/>
      <c r="F195" s="45"/>
      <c r="H195" s="1"/>
    </row>
    <row r="196" spans="1:8" ht="12.75" hidden="1">
      <c r="A196" s="61" t="s">
        <v>24</v>
      </c>
      <c r="B196" s="105">
        <f t="shared" si="2"/>
        <v>0</v>
      </c>
      <c r="C196" s="34"/>
      <c r="D196" s="34"/>
      <c r="E196" s="34"/>
      <c r="F196" s="45"/>
      <c r="H196" s="1"/>
    </row>
    <row r="197" spans="1:8" ht="12.75" hidden="1">
      <c r="A197" s="61" t="s">
        <v>25</v>
      </c>
      <c r="B197" s="105">
        <f t="shared" si="2"/>
        <v>0</v>
      </c>
      <c r="C197" s="34"/>
      <c r="D197" s="34"/>
      <c r="E197" s="34"/>
      <c r="F197" s="45"/>
      <c r="H197" s="1"/>
    </row>
    <row r="198" spans="1:8" ht="12.75" hidden="1">
      <c r="A198" s="61" t="s">
        <v>26</v>
      </c>
      <c r="B198" s="105">
        <f t="shared" si="2"/>
        <v>0</v>
      </c>
      <c r="C198" s="34"/>
      <c r="D198" s="34"/>
      <c r="E198" s="34"/>
      <c r="F198" s="45"/>
      <c r="H198" s="1"/>
    </row>
    <row r="199" spans="1:8" ht="13.5" hidden="1">
      <c r="A199" s="64" t="s">
        <v>0</v>
      </c>
      <c r="B199" s="121">
        <f t="shared" si="2"/>
        <v>0</v>
      </c>
      <c r="C199" s="116"/>
      <c r="D199" s="116"/>
      <c r="E199" s="116"/>
      <c r="F199" s="117"/>
      <c r="H199" s="1"/>
    </row>
    <row r="200" spans="1:8" ht="13.5" hidden="1">
      <c r="A200" s="63" t="s">
        <v>12</v>
      </c>
      <c r="B200" s="118">
        <f>SUM(C200:F200)</f>
        <v>0</v>
      </c>
      <c r="C200" s="119">
        <f>C201</f>
        <v>0</v>
      </c>
      <c r="D200" s="25">
        <f>D201</f>
        <v>0</v>
      </c>
      <c r="E200" s="36">
        <f>E201</f>
        <v>0</v>
      </c>
      <c r="F200" s="46">
        <v>0</v>
      </c>
      <c r="H200" s="1"/>
    </row>
    <row r="201" spans="1:8" ht="12.75" hidden="1">
      <c r="A201" s="61" t="s">
        <v>13</v>
      </c>
      <c r="B201" s="105">
        <f>SUM(C201:F201)</f>
        <v>0</v>
      </c>
      <c r="C201" s="34"/>
      <c r="D201" s="34"/>
      <c r="E201" s="34"/>
      <c r="F201" s="45"/>
      <c r="H201" s="1"/>
    </row>
    <row r="202" spans="1:8" ht="13.5" hidden="1" thickBot="1">
      <c r="A202" s="62" t="s">
        <v>14</v>
      </c>
      <c r="B202" s="114">
        <f>SUM(C202:F202)</f>
        <v>0</v>
      </c>
      <c r="C202" s="56"/>
      <c r="D202" s="56"/>
      <c r="E202" s="56"/>
      <c r="F202" s="120"/>
      <c r="H202" s="1"/>
    </row>
    <row r="203" spans="1:8" ht="13.5">
      <c r="A203" s="65"/>
      <c r="B203" s="66"/>
      <c r="C203" s="66"/>
      <c r="D203" s="67"/>
      <c r="E203" s="67"/>
      <c r="F203" s="67"/>
      <c r="H203" s="1"/>
    </row>
    <row r="204" ht="12.75">
      <c r="H204" s="1"/>
    </row>
    <row r="205" spans="1:7" s="135" customFormat="1" ht="18.75">
      <c r="A205" s="131" t="s">
        <v>40</v>
      </c>
      <c r="B205" s="132"/>
      <c r="C205" s="132"/>
      <c r="D205" s="132"/>
      <c r="E205" s="132"/>
      <c r="F205" s="133"/>
      <c r="G205" s="134"/>
    </row>
    <row r="206" ht="13.5" thickBot="1">
      <c r="H206" s="1"/>
    </row>
    <row r="207" spans="1:7" s="2" customFormat="1" ht="15.75" customHeight="1" thickBot="1">
      <c r="A207" s="136"/>
      <c r="B207" s="173" t="s">
        <v>48</v>
      </c>
      <c r="C207" s="174"/>
      <c r="D207" s="174"/>
      <c r="E207" s="174"/>
      <c r="F207" s="175"/>
      <c r="G207" s="69"/>
    </row>
    <row r="208" spans="1:7" s="2" customFormat="1" ht="15.75" customHeight="1" thickBot="1">
      <c r="A208" s="171" t="s">
        <v>8</v>
      </c>
      <c r="B208" s="176" t="s">
        <v>9</v>
      </c>
      <c r="C208" s="177"/>
      <c r="D208" s="177"/>
      <c r="E208" s="177"/>
      <c r="F208" s="178"/>
      <c r="G208" s="69"/>
    </row>
    <row r="209" spans="1:7" s="2" customFormat="1" ht="15.75" customHeight="1" thickBot="1">
      <c r="A209" s="172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</row>
    <row r="210" spans="1:8" ht="13.5" thickBot="1">
      <c r="A210" s="124" t="s">
        <v>42</v>
      </c>
      <c r="B210" s="125">
        <f>C210+D210+E210+F210</f>
        <v>0.828881</v>
      </c>
      <c r="C210" s="122"/>
      <c r="D210" s="123"/>
      <c r="E210" s="123">
        <f>E212</f>
        <v>0.828881</v>
      </c>
      <c r="F210" s="137"/>
      <c r="H210" s="1"/>
    </row>
    <row r="211" spans="1:8" ht="12.75">
      <c r="A211" s="126" t="s">
        <v>0</v>
      </c>
      <c r="B211" s="127">
        <v>0</v>
      </c>
      <c r="C211" s="34"/>
      <c r="D211" s="37"/>
      <c r="E211" s="37"/>
      <c r="F211" s="44"/>
      <c r="H211" s="1"/>
    </row>
    <row r="212" spans="1:8" ht="13.5">
      <c r="A212" s="128" t="s">
        <v>12</v>
      </c>
      <c r="B212" s="74">
        <f>E212</f>
        <v>0.828881</v>
      </c>
      <c r="C212" s="72"/>
      <c r="D212" s="129"/>
      <c r="E212" s="129">
        <f>E213</f>
        <v>0.828881</v>
      </c>
      <c r="F212" s="138"/>
      <c r="H212" s="1"/>
    </row>
    <row r="213" spans="1:8" ht="12.75">
      <c r="A213" s="130" t="s">
        <v>13</v>
      </c>
      <c r="B213" s="19">
        <f>E213</f>
        <v>0.828881</v>
      </c>
      <c r="C213" s="20"/>
      <c r="D213" s="27"/>
      <c r="E213" s="141">
        <v>0.828881</v>
      </c>
      <c r="F213" s="28"/>
      <c r="H213" s="1"/>
    </row>
    <row r="214" spans="1:7" s="140" customFormat="1" ht="13.5" thickBot="1">
      <c r="A214" s="139" t="s">
        <v>14</v>
      </c>
      <c r="B214" s="31">
        <f>E214</f>
        <v>1.212</v>
      </c>
      <c r="C214" s="56"/>
      <c r="D214" s="32"/>
      <c r="E214" s="32">
        <v>1.212</v>
      </c>
      <c r="F214" s="33"/>
      <c r="G214" s="70"/>
    </row>
    <row r="215" spans="1:8" ht="13.5" thickBot="1">
      <c r="A215" s="124" t="s">
        <v>41</v>
      </c>
      <c r="B215" s="125">
        <f>C215+D215+E215+F215</f>
        <v>0.533935</v>
      </c>
      <c r="C215" s="122"/>
      <c r="D215" s="123"/>
      <c r="E215" s="123">
        <f>E217</f>
        <v>0.533935</v>
      </c>
      <c r="F215" s="137"/>
      <c r="H215" s="1"/>
    </row>
    <row r="216" spans="1:8" ht="12.75">
      <c r="A216" s="126" t="s">
        <v>0</v>
      </c>
      <c r="B216" s="127">
        <v>0</v>
      </c>
      <c r="C216" s="34"/>
      <c r="D216" s="37"/>
      <c r="E216" s="37"/>
      <c r="F216" s="44"/>
      <c r="H216" s="1"/>
    </row>
    <row r="217" spans="1:8" ht="13.5">
      <c r="A217" s="128" t="s">
        <v>12</v>
      </c>
      <c r="B217" s="74">
        <f>E217</f>
        <v>0.533935</v>
      </c>
      <c r="C217" s="72"/>
      <c r="D217" s="129"/>
      <c r="E217" s="129">
        <f>E218</f>
        <v>0.533935</v>
      </c>
      <c r="F217" s="138"/>
      <c r="H217" s="1"/>
    </row>
    <row r="218" spans="1:8" ht="12.75">
      <c r="A218" s="130" t="s">
        <v>13</v>
      </c>
      <c r="B218" s="19">
        <f>E218</f>
        <v>0.533935</v>
      </c>
      <c r="C218" s="20"/>
      <c r="D218" s="27"/>
      <c r="E218" s="141">
        <v>0.533935</v>
      </c>
      <c r="F218" s="28"/>
      <c r="H218" s="1"/>
    </row>
    <row r="219" spans="1:7" s="140" customFormat="1" ht="13.5" thickBot="1">
      <c r="A219" s="139" t="s">
        <v>14</v>
      </c>
      <c r="B219" s="31">
        <f>E219</f>
        <v>0.873</v>
      </c>
      <c r="C219" s="56"/>
      <c r="D219" s="32"/>
      <c r="E219" s="32">
        <v>0.873</v>
      </c>
      <c r="F219" s="33"/>
      <c r="G219" s="70"/>
    </row>
    <row r="220" spans="1:8" ht="13.5" thickBot="1">
      <c r="A220" s="124" t="s">
        <v>43</v>
      </c>
      <c r="B220" s="125">
        <f>C220+D220+E220+F220</f>
        <v>1.176372</v>
      </c>
      <c r="C220" s="123">
        <f>C222</f>
        <v>1.176372</v>
      </c>
      <c r="D220" s="123"/>
      <c r="E220" s="123"/>
      <c r="F220" s="137"/>
      <c r="H220" s="1"/>
    </row>
    <row r="221" spans="1:8" ht="12.75">
      <c r="A221" s="126" t="s">
        <v>0</v>
      </c>
      <c r="B221" s="127">
        <v>0</v>
      </c>
      <c r="C221" s="37"/>
      <c r="D221" s="37"/>
      <c r="E221" s="37"/>
      <c r="F221" s="44"/>
      <c r="H221" s="1"/>
    </row>
    <row r="222" spans="1:8" ht="13.5">
      <c r="A222" s="128" t="s">
        <v>12</v>
      </c>
      <c r="B222" s="74">
        <f>C222</f>
        <v>1.176372</v>
      </c>
      <c r="C222" s="129">
        <f>C223</f>
        <v>1.176372</v>
      </c>
      <c r="D222" s="129"/>
      <c r="E222" s="129"/>
      <c r="F222" s="138"/>
      <c r="H222" s="1"/>
    </row>
    <row r="223" spans="1:8" ht="12.75">
      <c r="A223" s="130" t="s">
        <v>13</v>
      </c>
      <c r="B223" s="19">
        <f>C223</f>
        <v>1.176372</v>
      </c>
      <c r="C223" s="141">
        <v>1.176372</v>
      </c>
      <c r="D223" s="27"/>
      <c r="E223" s="141"/>
      <c r="F223" s="28"/>
      <c r="H223" s="1"/>
    </row>
    <row r="224" spans="1:8" ht="13.5" thickBot="1">
      <c r="A224" s="139" t="s">
        <v>14</v>
      </c>
      <c r="B224" s="31">
        <f>C224</f>
        <v>2.243</v>
      </c>
      <c r="C224" s="32">
        <v>2.243</v>
      </c>
      <c r="D224" s="32"/>
      <c r="E224" s="32"/>
      <c r="F224" s="33"/>
      <c r="H224" s="1"/>
    </row>
  </sheetData>
  <sheetProtection/>
  <mergeCells count="6">
    <mergeCell ref="B4:F4"/>
    <mergeCell ref="A5:A6"/>
    <mergeCell ref="B5:F5"/>
    <mergeCell ref="B207:F207"/>
    <mergeCell ref="A208:A209"/>
    <mergeCell ref="B208:F208"/>
  </mergeCells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4"/>
  <sheetViews>
    <sheetView zoomScale="86" zoomScaleNormal="86" zoomScalePageLayoutView="0" workbookViewId="0" topLeftCell="A1">
      <selection activeCell="C17" sqref="C17:F18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17.28125" style="68" customWidth="1"/>
    <col min="9" max="10" width="17.28125" style="1" customWidth="1"/>
    <col min="11" max="16384" width="9.140625" style="1" customWidth="1"/>
  </cols>
  <sheetData>
    <row r="1" spans="1:7" s="12" customFormat="1" ht="15.75">
      <c r="A1" s="9" t="s">
        <v>49</v>
      </c>
      <c r="B1" s="13"/>
      <c r="C1" s="14"/>
      <c r="D1" s="14"/>
      <c r="E1" s="14"/>
      <c r="F1" s="14"/>
      <c r="G1" s="71"/>
    </row>
    <row r="2" spans="1:7" s="3" customFormat="1" ht="15.75" customHeight="1">
      <c r="A2" s="15" t="s">
        <v>37</v>
      </c>
      <c r="B2" s="11"/>
      <c r="C2" s="11"/>
      <c r="D2" s="11"/>
      <c r="E2" s="11"/>
      <c r="F2" s="11"/>
      <c r="G2" s="71"/>
    </row>
    <row r="3" spans="1:7" s="3" customFormat="1" ht="15.75" customHeight="1" thickBot="1">
      <c r="A3" s="6"/>
      <c r="B3" s="10"/>
      <c r="C3" s="10"/>
      <c r="D3" s="10"/>
      <c r="E3" s="10"/>
      <c r="F3" s="10"/>
      <c r="G3" s="69"/>
    </row>
    <row r="4" spans="1:7" s="2" customFormat="1" ht="15.75" customHeight="1" thickBot="1">
      <c r="A4" s="7"/>
      <c r="B4" s="173" t="s">
        <v>50</v>
      </c>
      <c r="C4" s="174"/>
      <c r="D4" s="174"/>
      <c r="E4" s="174"/>
      <c r="F4" s="175"/>
      <c r="G4" s="69"/>
    </row>
    <row r="5" spans="1:7" s="2" customFormat="1" ht="15.75" customHeight="1" thickBot="1">
      <c r="A5" s="171" t="s">
        <v>8</v>
      </c>
      <c r="B5" s="176" t="s">
        <v>9</v>
      </c>
      <c r="C5" s="177"/>
      <c r="D5" s="177"/>
      <c r="E5" s="177"/>
      <c r="F5" s="178"/>
      <c r="G5" s="69"/>
    </row>
    <row r="6" spans="1:17" s="2" customFormat="1" ht="15.75" customHeight="1" thickBot="1">
      <c r="A6" s="172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  <c r="H6" s="164"/>
      <c r="I6" s="164"/>
      <c r="J6" s="164"/>
      <c r="K6" s="164"/>
      <c r="L6" s="161"/>
      <c r="M6" s="161"/>
      <c r="N6" s="164"/>
      <c r="O6" s="164"/>
      <c r="P6" s="164"/>
      <c r="Q6" s="164"/>
    </row>
    <row r="7" spans="1:17" ht="19.5" customHeight="1" thickBot="1">
      <c r="A7" s="48" t="s">
        <v>31</v>
      </c>
      <c r="B7" s="41">
        <f>B31+B47+B60+B73+B86+B99+B112+B125+B138+B151+B164+B177+B190</f>
        <v>92.291538</v>
      </c>
      <c r="C7" s="42">
        <f>C31+C47+C60+C73+C86+C99+C112+C125+C138+C151+C164+C177+C190</f>
        <v>23.769489999999994</v>
      </c>
      <c r="D7" s="42">
        <f>D31+D47+D60+D73+D86+D99+D112+D125+D138+D151+D164+D177+D190</f>
        <v>0.5950949999999999</v>
      </c>
      <c r="E7" s="43">
        <f>E31+E47+E60+E73+E86+E99+E112+E125+E138+E151+E164+E177+E190</f>
        <v>25.823196999999993</v>
      </c>
      <c r="F7" s="43">
        <f>F8+F16+F20+F17</f>
        <v>42.103756000000004</v>
      </c>
      <c r="H7" s="161"/>
      <c r="I7" s="161"/>
      <c r="J7" s="161"/>
      <c r="K7" s="161"/>
      <c r="L7" s="161"/>
      <c r="M7" s="161"/>
      <c r="N7" s="161"/>
      <c r="O7" s="161"/>
      <c r="P7" s="161"/>
      <c r="Q7" s="161"/>
    </row>
    <row r="8" spans="1:17" ht="13.5">
      <c r="A8" s="49" t="s">
        <v>10</v>
      </c>
      <c r="B8" s="16">
        <f aca="true" t="shared" si="0" ref="B8:B25">SUM(C8:F8)</f>
        <v>33.207288000000005</v>
      </c>
      <c r="C8" s="17">
        <f>C9+C10+C11+C12+C13+C14+C15</f>
        <v>0.146791</v>
      </c>
      <c r="D8" s="17">
        <f>D9+D10+D11+D12+D13+D14+D15</f>
        <v>0.00195</v>
      </c>
      <c r="E8" s="17">
        <f>E9+E10+E11+E12+E13+E14+E15</f>
        <v>2.422163</v>
      </c>
      <c r="F8" s="18">
        <f>F9+F10+F11+F12+F13+F14+F15</f>
        <v>30.636384000000003</v>
      </c>
      <c r="H8" s="161"/>
      <c r="I8" s="161"/>
      <c r="J8" s="161"/>
      <c r="K8" s="161"/>
      <c r="L8" s="161"/>
      <c r="M8" s="161"/>
      <c r="N8" s="161"/>
      <c r="O8" s="161"/>
      <c r="P8" s="161"/>
      <c r="Q8" s="161"/>
    </row>
    <row r="9" spans="1:17" ht="12.75">
      <c r="A9" s="50" t="s">
        <v>4</v>
      </c>
      <c r="B9" s="19">
        <f t="shared" si="0"/>
        <v>12.33114</v>
      </c>
      <c r="C9" s="20">
        <f aca="true" t="shared" si="1" ref="C9:F19">C33+C49+C62+C75+C88+C101+C114+C127+C140+C153+C166+C179+C192</f>
        <v>0.06686800000000001</v>
      </c>
      <c r="D9" s="20">
        <f t="shared" si="1"/>
        <v>0</v>
      </c>
      <c r="E9" s="20">
        <f t="shared" si="1"/>
        <v>1.208222</v>
      </c>
      <c r="F9" s="21">
        <f t="shared" si="1"/>
        <v>11.056049999999999</v>
      </c>
      <c r="H9" s="165"/>
      <c r="I9" s="166"/>
      <c r="J9" s="165"/>
      <c r="K9" s="161"/>
      <c r="L9" s="161"/>
      <c r="M9" s="161"/>
      <c r="N9" s="161"/>
      <c r="O9" s="161"/>
      <c r="P9" s="161"/>
      <c r="Q9" s="161"/>
    </row>
    <row r="10" spans="1:17" ht="12.75">
      <c r="A10" s="50" t="s">
        <v>11</v>
      </c>
      <c r="B10" s="19">
        <f t="shared" si="0"/>
        <v>0.923468</v>
      </c>
      <c r="C10" s="20">
        <f t="shared" si="1"/>
        <v>0</v>
      </c>
      <c r="D10" s="20">
        <f t="shared" si="1"/>
        <v>0</v>
      </c>
      <c r="E10" s="20">
        <f t="shared" si="1"/>
        <v>0.54511</v>
      </c>
      <c r="F10" s="21">
        <f t="shared" si="1"/>
        <v>0.37835799999999997</v>
      </c>
      <c r="H10" s="161"/>
      <c r="I10" s="161"/>
      <c r="J10" s="161"/>
      <c r="K10" s="161"/>
      <c r="L10" s="161"/>
      <c r="M10" s="161"/>
      <c r="N10" s="161"/>
      <c r="O10" s="161"/>
      <c r="P10" s="161"/>
      <c r="Q10" s="161"/>
    </row>
    <row r="11" spans="1:17" ht="12.75">
      <c r="A11" s="50" t="s">
        <v>5</v>
      </c>
      <c r="B11" s="19">
        <f t="shared" si="0"/>
        <v>19.526953000000002</v>
      </c>
      <c r="C11" s="20">
        <f t="shared" si="1"/>
        <v>0.016367</v>
      </c>
      <c r="D11" s="20">
        <f t="shared" si="1"/>
        <v>0.00195</v>
      </c>
      <c r="E11" s="20">
        <f t="shared" si="1"/>
        <v>0.390485</v>
      </c>
      <c r="F11" s="21">
        <f t="shared" si="1"/>
        <v>19.118151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2.75">
      <c r="A12" s="50" t="s">
        <v>23</v>
      </c>
      <c r="B12" s="19">
        <f t="shared" si="0"/>
        <v>0.003193</v>
      </c>
      <c r="C12" s="20">
        <f t="shared" si="1"/>
        <v>0</v>
      </c>
      <c r="D12" s="20">
        <f t="shared" si="1"/>
        <v>0</v>
      </c>
      <c r="E12" s="20">
        <f t="shared" si="1"/>
        <v>0.003193</v>
      </c>
      <c r="F12" s="21">
        <f t="shared" si="1"/>
        <v>0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</row>
    <row r="13" spans="1:17" ht="12.75">
      <c r="A13" s="50" t="s">
        <v>24</v>
      </c>
      <c r="B13" s="19">
        <f t="shared" si="0"/>
        <v>0.040298999999999995</v>
      </c>
      <c r="C13" s="20">
        <f t="shared" si="1"/>
        <v>0</v>
      </c>
      <c r="D13" s="20">
        <f t="shared" si="1"/>
        <v>0</v>
      </c>
      <c r="E13" s="20">
        <f t="shared" si="1"/>
        <v>0.018732</v>
      </c>
      <c r="F13" s="21">
        <f t="shared" si="1"/>
        <v>0.021566999999999996</v>
      </c>
      <c r="H13" s="161"/>
      <c r="I13" s="161"/>
      <c r="J13" s="161"/>
      <c r="K13" s="161"/>
      <c r="L13" s="161"/>
      <c r="M13" s="161"/>
      <c r="N13" s="161"/>
      <c r="O13" s="161"/>
      <c r="P13" s="161"/>
      <c r="Q13" s="161"/>
    </row>
    <row r="14" spans="1:17" ht="12.75">
      <c r="A14" s="50" t="s">
        <v>25</v>
      </c>
      <c r="B14" s="19">
        <f t="shared" si="0"/>
        <v>0.362839</v>
      </c>
      <c r="C14" s="20">
        <f t="shared" si="1"/>
        <v>0.056555999999999995</v>
      </c>
      <c r="D14" s="20">
        <f t="shared" si="1"/>
        <v>0</v>
      </c>
      <c r="E14" s="20">
        <f t="shared" si="1"/>
        <v>0.245541</v>
      </c>
      <c r="F14" s="21">
        <f t="shared" si="1"/>
        <v>0.060742</v>
      </c>
      <c r="H14" s="161"/>
      <c r="I14" s="161"/>
      <c r="J14" s="161"/>
      <c r="K14" s="161"/>
      <c r="L14" s="161"/>
      <c r="M14" s="161"/>
      <c r="N14" s="161"/>
      <c r="O14" s="161"/>
      <c r="P14" s="161"/>
      <c r="Q14" s="161"/>
    </row>
    <row r="15" spans="1:17" ht="12.75">
      <c r="A15" s="50" t="s">
        <v>26</v>
      </c>
      <c r="B15" s="19">
        <f t="shared" si="0"/>
        <v>0.019396</v>
      </c>
      <c r="C15" s="20">
        <f t="shared" si="1"/>
        <v>0.007</v>
      </c>
      <c r="D15" s="20">
        <f t="shared" si="1"/>
        <v>0</v>
      </c>
      <c r="E15" s="20">
        <f t="shared" si="1"/>
        <v>0.010879999999999999</v>
      </c>
      <c r="F15" s="21">
        <f t="shared" si="1"/>
        <v>0.001516</v>
      </c>
      <c r="H15" s="161"/>
      <c r="I15" s="161"/>
      <c r="J15" s="161"/>
      <c r="K15" s="161"/>
      <c r="L15" s="161"/>
      <c r="M15" s="161"/>
      <c r="N15" s="161"/>
      <c r="O15" s="161"/>
      <c r="P15" s="161"/>
      <c r="Q15" s="161"/>
    </row>
    <row r="16" spans="1:17" ht="13.5">
      <c r="A16" s="49" t="s">
        <v>0</v>
      </c>
      <c r="B16" s="22">
        <f t="shared" si="0"/>
        <v>39.396770000000004</v>
      </c>
      <c r="C16" s="72">
        <f t="shared" si="1"/>
        <v>14.194113</v>
      </c>
      <c r="D16" s="72">
        <f t="shared" si="1"/>
        <v>0.45098799999999994</v>
      </c>
      <c r="E16" s="72">
        <f t="shared" si="1"/>
        <v>14.68255</v>
      </c>
      <c r="F16" s="73">
        <f t="shared" si="1"/>
        <v>10.069119</v>
      </c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ht="13.5">
      <c r="A17" s="49" t="s">
        <v>12</v>
      </c>
      <c r="B17" s="22">
        <f t="shared" si="0"/>
        <v>17.711606999999997</v>
      </c>
      <c r="C17" s="23">
        <f>C41+C70+C83+C96+C109+C122+C135+C148+C161+C174+C187+C200</f>
        <v>7.452713</v>
      </c>
      <c r="D17" s="23">
        <f t="shared" si="1"/>
        <v>0.142157</v>
      </c>
      <c r="E17" s="23">
        <f t="shared" si="1"/>
        <v>8.718483999999998</v>
      </c>
      <c r="F17" s="24">
        <f t="shared" si="1"/>
        <v>1.3982530000000002</v>
      </c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3.5">
      <c r="A18" s="50" t="s">
        <v>13</v>
      </c>
      <c r="B18" s="74">
        <f t="shared" si="0"/>
        <v>17.711606999999997</v>
      </c>
      <c r="C18" s="23">
        <f>C42+C71+C84+C97+C110+C123+C136+C149+C162+C175+C188+C201</f>
        <v>7.452713</v>
      </c>
      <c r="D18" s="23">
        <f>D42+D71+D84+D97+D110+D123+D136+D149+D162+D175+D188+D201</f>
        <v>0.142157</v>
      </c>
      <c r="E18" s="23">
        <f>E42+E71+E84+E97+E110+E123+E136+E149+E162+E175+E188+E201</f>
        <v>8.718483999999998</v>
      </c>
      <c r="F18" s="24">
        <f>F42+F71+F84+F97+F110+F123+F136+F149+F162+F175+F188+F201</f>
        <v>1.3982530000000002</v>
      </c>
      <c r="G18" s="5"/>
      <c r="H18" s="161"/>
      <c r="I18" s="161"/>
      <c r="J18" s="161"/>
      <c r="K18" s="161"/>
      <c r="L18" s="161"/>
      <c r="M18" s="161"/>
      <c r="N18" s="161"/>
      <c r="O18" s="161"/>
      <c r="P18" s="161"/>
      <c r="Q18" s="161"/>
    </row>
    <row r="19" spans="1:17" ht="12.75">
      <c r="A19" s="51" t="s">
        <v>14</v>
      </c>
      <c r="B19" s="52">
        <f t="shared" si="0"/>
        <v>23.805999999999997</v>
      </c>
      <c r="C19" s="53">
        <f>C43+C72+C85+C98+C111+C124+C137+C150+C163+C176+C189+C202</f>
        <v>7.249</v>
      </c>
      <c r="D19" s="53">
        <f t="shared" si="1"/>
        <v>0.243</v>
      </c>
      <c r="E19" s="53">
        <f t="shared" si="1"/>
        <v>14.072999999999999</v>
      </c>
      <c r="F19" s="75">
        <f t="shared" si="1"/>
        <v>2.241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</row>
    <row r="20" spans="1:17" ht="13.5">
      <c r="A20" s="49" t="s">
        <v>15</v>
      </c>
      <c r="B20" s="22">
        <f t="shared" si="0"/>
        <v>0.8217810000000001</v>
      </c>
      <c r="C20" s="23">
        <f>C21</f>
        <v>0.8217810000000001</v>
      </c>
      <c r="D20" s="25"/>
      <c r="E20" s="25"/>
      <c r="F20" s="26"/>
      <c r="H20" s="161"/>
      <c r="I20" s="161"/>
      <c r="J20" s="161"/>
      <c r="K20" s="161"/>
      <c r="L20" s="161"/>
      <c r="M20" s="161"/>
      <c r="N20" s="161"/>
      <c r="O20" s="161"/>
      <c r="P20" s="161"/>
      <c r="Q20" s="161"/>
    </row>
    <row r="21" spans="1:8" ht="12.75">
      <c r="A21" s="50" t="s">
        <v>13</v>
      </c>
      <c r="B21" s="19">
        <f t="shared" si="0"/>
        <v>0.8217810000000001</v>
      </c>
      <c r="C21" s="20">
        <f>C45</f>
        <v>0.8217810000000001</v>
      </c>
      <c r="D21" s="27"/>
      <c r="E21" s="27"/>
      <c r="F21" s="28"/>
      <c r="H21" s="1"/>
    </row>
    <row r="22" spans="1:8" ht="12.75">
      <c r="A22" s="54" t="s">
        <v>16</v>
      </c>
      <c r="B22" s="52">
        <f t="shared" si="0"/>
        <v>1.9149999999999998</v>
      </c>
      <c r="C22" s="53">
        <f>C46</f>
        <v>1.9149999999999998</v>
      </c>
      <c r="D22" s="29"/>
      <c r="E22" s="29"/>
      <c r="F22" s="30"/>
      <c r="H22" s="1"/>
    </row>
    <row r="23" spans="1:8" ht="13.5">
      <c r="A23" s="49" t="s">
        <v>32</v>
      </c>
      <c r="B23" s="22">
        <f t="shared" si="0"/>
        <v>1.1540920000000001</v>
      </c>
      <c r="C23" s="23">
        <f>C24</f>
        <v>1.1540920000000001</v>
      </c>
      <c r="D23" s="25">
        <f>D24</f>
        <v>0</v>
      </c>
      <c r="E23" s="25">
        <f>E24</f>
        <v>0</v>
      </c>
      <c r="F23" s="26">
        <f>F24</f>
        <v>0</v>
      </c>
      <c r="H23" s="1"/>
    </row>
    <row r="24" spans="1:6" ht="12.75">
      <c r="A24" s="50" t="s">
        <v>13</v>
      </c>
      <c r="B24" s="19">
        <f t="shared" si="0"/>
        <v>1.1540920000000001</v>
      </c>
      <c r="C24" s="20">
        <f>C58</f>
        <v>1.1540920000000001</v>
      </c>
      <c r="D24" s="27"/>
      <c r="E24" s="27"/>
      <c r="F24" s="28"/>
    </row>
    <row r="25" spans="1:6" ht="15.75" customHeight="1" thickBot="1">
      <c r="A25" s="55" t="s">
        <v>14</v>
      </c>
      <c r="B25" s="31">
        <f t="shared" si="0"/>
        <v>3.755</v>
      </c>
      <c r="C25" s="56">
        <f>C59</f>
        <v>3.755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hidden="1" thickBot="1">
      <c r="A27" s="55"/>
      <c r="B27" s="38"/>
      <c r="C27" s="39"/>
      <c r="D27" s="40"/>
      <c r="E27" s="40"/>
      <c r="F27" s="47"/>
    </row>
    <row r="28" spans="1:6" ht="13.5" hidden="1" thickBot="1">
      <c r="A28" s="55"/>
      <c r="B28" s="38"/>
      <c r="C28" s="39"/>
      <c r="D28" s="40"/>
      <c r="E28" s="40"/>
      <c r="F28" s="47"/>
    </row>
    <row r="29" spans="1:6" ht="13.5" hidden="1" thickBot="1">
      <c r="A29" s="55"/>
      <c r="B29" s="38"/>
      <c r="C29" s="39"/>
      <c r="D29" s="40"/>
      <c r="E29" s="40"/>
      <c r="F29" s="47"/>
    </row>
    <row r="30" spans="1:6" ht="13.5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38</v>
      </c>
      <c r="B31" s="76">
        <f aca="true" t="shared" si="2" ref="B31:B41">SUM(C31:F31)</f>
        <v>55.607204</v>
      </c>
      <c r="C31" s="151">
        <v>12.672867</v>
      </c>
      <c r="D31" s="151">
        <v>0.5947209999999999</v>
      </c>
      <c r="E31" s="151">
        <v>14.682191</v>
      </c>
      <c r="F31" s="152">
        <v>27.657425000000003</v>
      </c>
    </row>
    <row r="32" spans="1:6" ht="13.5">
      <c r="A32" s="49" t="s">
        <v>10</v>
      </c>
      <c r="B32" s="79">
        <f t="shared" si="2"/>
        <v>20.739915000000003</v>
      </c>
      <c r="C32" s="17">
        <v>0.089352</v>
      </c>
      <c r="D32" s="17">
        <v>0.00195</v>
      </c>
      <c r="E32" s="17">
        <v>0.733832</v>
      </c>
      <c r="F32" s="18">
        <v>19.914781000000005</v>
      </c>
    </row>
    <row r="33" spans="1:6" ht="12.75">
      <c r="A33" s="50" t="s">
        <v>4</v>
      </c>
      <c r="B33" s="80">
        <f t="shared" si="2"/>
        <v>5.516329</v>
      </c>
      <c r="C33" s="20">
        <v>0.06686800000000001</v>
      </c>
      <c r="D33" s="20">
        <v>0</v>
      </c>
      <c r="E33" s="20">
        <v>0.241069</v>
      </c>
      <c r="F33" s="21">
        <v>5.208392</v>
      </c>
    </row>
    <row r="34" spans="1:6" ht="12.75">
      <c r="A34" s="50" t="s">
        <v>11</v>
      </c>
      <c r="B34" s="80">
        <f t="shared" si="2"/>
        <v>0.08778</v>
      </c>
      <c r="C34" s="20">
        <v>0</v>
      </c>
      <c r="D34" s="20">
        <v>0</v>
      </c>
      <c r="E34" s="20">
        <v>0.02388</v>
      </c>
      <c r="F34" s="21">
        <v>0.0639</v>
      </c>
    </row>
    <row r="35" spans="1:6" ht="12.75">
      <c r="A35" s="50" t="s">
        <v>5</v>
      </c>
      <c r="B35" s="80">
        <f t="shared" si="2"/>
        <v>14.919601</v>
      </c>
      <c r="C35" s="20">
        <v>0.016367</v>
      </c>
      <c r="D35" s="20">
        <v>0.00195</v>
      </c>
      <c r="E35" s="20">
        <v>0.324069</v>
      </c>
      <c r="F35" s="21">
        <v>14.577215</v>
      </c>
    </row>
    <row r="36" spans="1:6" ht="12.75">
      <c r="A36" s="50" t="s">
        <v>23</v>
      </c>
      <c r="B36" s="80">
        <f t="shared" si="2"/>
        <v>0.003193</v>
      </c>
      <c r="C36" s="20"/>
      <c r="D36" s="20"/>
      <c r="E36" s="20">
        <v>0.003193</v>
      </c>
      <c r="F36" s="21">
        <v>0</v>
      </c>
    </row>
    <row r="37" spans="1:8" ht="12.75">
      <c r="A37" s="50" t="s">
        <v>24</v>
      </c>
      <c r="B37" s="80">
        <f t="shared" si="2"/>
        <v>0.0042699999999999995</v>
      </c>
      <c r="C37" s="20"/>
      <c r="D37" s="20"/>
      <c r="E37" s="20">
        <v>0</v>
      </c>
      <c r="F37" s="21">
        <v>0.0042699999999999995</v>
      </c>
      <c r="H37" s="1"/>
    </row>
    <row r="38" spans="1:8" ht="12.75">
      <c r="A38" s="50" t="s">
        <v>25</v>
      </c>
      <c r="B38" s="80">
        <f t="shared" si="2"/>
        <v>0.1951</v>
      </c>
      <c r="C38" s="20"/>
      <c r="D38" s="20"/>
      <c r="E38" s="20">
        <v>0.134358</v>
      </c>
      <c r="F38" s="21">
        <v>0.060742</v>
      </c>
      <c r="H38" s="1"/>
    </row>
    <row r="39" spans="1:8" ht="12.75">
      <c r="A39" s="50" t="s">
        <v>26</v>
      </c>
      <c r="B39" s="80">
        <f t="shared" si="2"/>
        <v>0.013642</v>
      </c>
      <c r="C39" s="20">
        <v>0.006117</v>
      </c>
      <c r="D39" s="20">
        <v>0</v>
      </c>
      <c r="E39" s="20">
        <v>0.0072629999999999995</v>
      </c>
      <c r="F39" s="21">
        <v>0.000262</v>
      </c>
      <c r="H39" s="1"/>
    </row>
    <row r="40" spans="1:8" ht="13.5">
      <c r="A40" s="49" t="s">
        <v>0</v>
      </c>
      <c r="B40" s="83">
        <f t="shared" si="2"/>
        <v>23.471331999999997</v>
      </c>
      <c r="C40" s="72">
        <v>7.734112</v>
      </c>
      <c r="D40" s="72">
        <v>0.45061399999999996</v>
      </c>
      <c r="E40" s="72">
        <v>8.500124</v>
      </c>
      <c r="F40" s="73">
        <v>6.786482</v>
      </c>
      <c r="H40" s="1"/>
    </row>
    <row r="41" spans="1:8" ht="13.5">
      <c r="A41" s="49" t="s">
        <v>12</v>
      </c>
      <c r="B41" s="83">
        <f t="shared" si="2"/>
        <v>10.574176</v>
      </c>
      <c r="C41" s="23">
        <v>4.027622</v>
      </c>
      <c r="D41" s="25">
        <v>0.142157</v>
      </c>
      <c r="E41" s="25">
        <v>5.4482349999999995</v>
      </c>
      <c r="F41" s="26">
        <v>0.9561620000000003</v>
      </c>
      <c r="H41" s="1"/>
    </row>
    <row r="42" spans="1:8" ht="12.75">
      <c r="A42" s="50" t="s">
        <v>13</v>
      </c>
      <c r="B42" s="80">
        <f aca="true" t="shared" si="3" ref="B42:B60">SUM(C42:F42)</f>
        <v>10.574176</v>
      </c>
      <c r="C42" s="20">
        <v>4.027622</v>
      </c>
      <c r="D42" s="20">
        <v>0.142157</v>
      </c>
      <c r="E42" s="20">
        <v>5.4482349999999995</v>
      </c>
      <c r="F42" s="21">
        <v>0.9561620000000003</v>
      </c>
      <c r="G42" s="5"/>
      <c r="H42" s="1"/>
    </row>
    <row r="43" spans="1:8" ht="12.75">
      <c r="A43" s="51" t="s">
        <v>14</v>
      </c>
      <c r="B43" s="91">
        <f t="shared" si="3"/>
        <v>14.781999999999998</v>
      </c>
      <c r="C43" s="53">
        <v>4.286</v>
      </c>
      <c r="D43" s="53">
        <v>0.243</v>
      </c>
      <c r="E43" s="53">
        <v>8.541999999999998</v>
      </c>
      <c r="F43" s="75">
        <v>1.7109999999999999</v>
      </c>
      <c r="H43" s="1"/>
    </row>
    <row r="44" spans="1:8" ht="13.5">
      <c r="A44" s="49" t="s">
        <v>15</v>
      </c>
      <c r="B44" s="83">
        <f t="shared" si="3"/>
        <v>0.8217810000000001</v>
      </c>
      <c r="C44" s="142">
        <v>0.8217810000000001</v>
      </c>
      <c r="D44" s="143">
        <v>0</v>
      </c>
      <c r="E44" s="143">
        <v>0</v>
      </c>
      <c r="F44" s="144">
        <v>0</v>
      </c>
      <c r="H44" s="1"/>
    </row>
    <row r="45" spans="1:8" ht="12.75">
      <c r="A45" s="50" t="s">
        <v>13</v>
      </c>
      <c r="B45" s="80">
        <f t="shared" si="3"/>
        <v>0.8217810000000001</v>
      </c>
      <c r="C45" s="20">
        <v>0.8217810000000001</v>
      </c>
      <c r="D45" s="145"/>
      <c r="E45" s="145"/>
      <c r="F45" s="146"/>
      <c r="H45" s="1"/>
    </row>
    <row r="46" spans="1:8" ht="13.5" thickBot="1">
      <c r="A46" s="54" t="s">
        <v>14</v>
      </c>
      <c r="B46" s="97">
        <f t="shared" si="3"/>
        <v>1.9149999999999998</v>
      </c>
      <c r="C46" s="56">
        <v>1.9149999999999998</v>
      </c>
      <c r="D46" s="147"/>
      <c r="E46" s="147"/>
      <c r="F46" s="148"/>
      <c r="H46" s="1"/>
    </row>
    <row r="47" spans="1:8" ht="13.5" thickBot="1">
      <c r="A47" s="58" t="s">
        <v>39</v>
      </c>
      <c r="B47" s="167">
        <f t="shared" si="3"/>
        <v>1.1540920000000001</v>
      </c>
      <c r="C47" s="149">
        <v>1.1540920000000001</v>
      </c>
      <c r="D47" s="149">
        <v>0</v>
      </c>
      <c r="E47" s="149">
        <v>0</v>
      </c>
      <c r="F47" s="150">
        <v>0</v>
      </c>
      <c r="H47" s="1"/>
    </row>
    <row r="48" spans="1:8" ht="13.5">
      <c r="A48" s="49" t="s">
        <v>10</v>
      </c>
      <c r="B48" s="104">
        <f t="shared" si="3"/>
        <v>0</v>
      </c>
      <c r="C48" s="17">
        <v>0</v>
      </c>
      <c r="D48" s="17">
        <v>0</v>
      </c>
      <c r="E48" s="17">
        <v>0</v>
      </c>
      <c r="F48" s="18">
        <v>0</v>
      </c>
      <c r="H48" s="1"/>
    </row>
    <row r="49" spans="1:8" ht="12.75">
      <c r="A49" s="50" t="s">
        <v>4</v>
      </c>
      <c r="B49" s="105">
        <f t="shared" si="3"/>
        <v>0</v>
      </c>
      <c r="C49" s="34"/>
      <c r="D49" s="34"/>
      <c r="E49" s="34"/>
      <c r="F49" s="45"/>
      <c r="H49" s="1"/>
    </row>
    <row r="50" spans="1:8" ht="12.75">
      <c r="A50" s="50" t="s">
        <v>17</v>
      </c>
      <c r="B50" s="105">
        <f t="shared" si="3"/>
        <v>0</v>
      </c>
      <c r="C50" s="34"/>
      <c r="D50" s="34"/>
      <c r="E50" s="34"/>
      <c r="F50" s="45"/>
      <c r="H50" s="1"/>
    </row>
    <row r="51" spans="1:8" ht="12.75">
      <c r="A51" s="50" t="s">
        <v>5</v>
      </c>
      <c r="B51" s="105">
        <f t="shared" si="3"/>
        <v>0</v>
      </c>
      <c r="C51" s="34"/>
      <c r="D51" s="34"/>
      <c r="E51" s="34"/>
      <c r="F51" s="45"/>
      <c r="H51" s="1"/>
    </row>
    <row r="52" spans="1:8" ht="12.75">
      <c r="A52" s="50" t="s">
        <v>23</v>
      </c>
      <c r="B52" s="105">
        <f t="shared" si="3"/>
        <v>0</v>
      </c>
      <c r="C52" s="34"/>
      <c r="D52" s="34"/>
      <c r="E52" s="34"/>
      <c r="F52" s="45"/>
      <c r="H52" s="1"/>
    </row>
    <row r="53" spans="1:8" ht="12.75">
      <c r="A53" s="50" t="s">
        <v>24</v>
      </c>
      <c r="B53" s="105">
        <f t="shared" si="3"/>
        <v>0</v>
      </c>
      <c r="C53" s="34"/>
      <c r="D53" s="34"/>
      <c r="E53" s="34"/>
      <c r="F53" s="45"/>
      <c r="H53" s="1"/>
    </row>
    <row r="54" spans="1:8" ht="12.75">
      <c r="A54" s="50" t="s">
        <v>25</v>
      </c>
      <c r="B54" s="105">
        <f t="shared" si="3"/>
        <v>0</v>
      </c>
      <c r="C54" s="34"/>
      <c r="D54" s="34"/>
      <c r="E54" s="34"/>
      <c r="F54" s="45"/>
      <c r="H54" s="1"/>
    </row>
    <row r="55" spans="1:8" ht="12.75">
      <c r="A55" s="50" t="s">
        <v>26</v>
      </c>
      <c r="B55" s="105">
        <f t="shared" si="3"/>
        <v>0</v>
      </c>
      <c r="C55" s="34"/>
      <c r="D55" s="34"/>
      <c r="E55" s="34"/>
      <c r="F55" s="45"/>
      <c r="H55" s="1"/>
    </row>
    <row r="56" spans="1:8" ht="13.5">
      <c r="A56" s="49" t="s">
        <v>0</v>
      </c>
      <c r="B56" s="104">
        <f t="shared" si="3"/>
        <v>0</v>
      </c>
      <c r="C56" s="116">
        <v>0</v>
      </c>
      <c r="D56" s="116">
        <v>0</v>
      </c>
      <c r="E56" s="116">
        <v>0</v>
      </c>
      <c r="F56" s="117">
        <v>0</v>
      </c>
      <c r="H56" s="1"/>
    </row>
    <row r="57" spans="1:8" ht="13.5">
      <c r="A57" s="49" t="s">
        <v>12</v>
      </c>
      <c r="B57" s="104">
        <f t="shared" si="3"/>
        <v>1.1540920000000001</v>
      </c>
      <c r="C57" s="119">
        <v>1.1540920000000001</v>
      </c>
      <c r="D57" s="25">
        <v>0</v>
      </c>
      <c r="E57" s="36">
        <v>0</v>
      </c>
      <c r="F57" s="46">
        <v>0</v>
      </c>
      <c r="H57" s="1"/>
    </row>
    <row r="58" spans="1:8" ht="12.75">
      <c r="A58" s="50" t="s">
        <v>13</v>
      </c>
      <c r="B58" s="105">
        <f t="shared" si="3"/>
        <v>1.1540920000000001</v>
      </c>
      <c r="C58" s="34">
        <v>1.1540920000000001</v>
      </c>
      <c r="D58" s="34">
        <v>0</v>
      </c>
      <c r="E58" s="34">
        <v>0</v>
      </c>
      <c r="F58" s="45">
        <v>0</v>
      </c>
      <c r="H58" s="1"/>
    </row>
    <row r="59" spans="1:8" ht="13.5" thickBot="1">
      <c r="A59" s="59" t="s">
        <v>14</v>
      </c>
      <c r="B59" s="114">
        <f t="shared" si="3"/>
        <v>3.755</v>
      </c>
      <c r="C59" s="53">
        <v>3.755</v>
      </c>
      <c r="D59" s="53">
        <v>0</v>
      </c>
      <c r="E59" s="53">
        <v>0</v>
      </c>
      <c r="F59" s="53">
        <v>0</v>
      </c>
      <c r="H59" s="1"/>
    </row>
    <row r="60" spans="1:8" ht="13.5" thickBot="1">
      <c r="A60" s="58" t="s">
        <v>27</v>
      </c>
      <c r="B60" s="101">
        <f t="shared" si="3"/>
        <v>10.098196999999999</v>
      </c>
      <c r="C60" s="42">
        <v>4.166335</v>
      </c>
      <c r="D60" s="42">
        <v>0.000374</v>
      </c>
      <c r="E60" s="42">
        <v>2.5238009999999997</v>
      </c>
      <c r="F60" s="43">
        <v>3.4076869999999997</v>
      </c>
      <c r="H60" s="1"/>
    </row>
    <row r="61" spans="1:8" ht="13.5">
      <c r="A61" s="60" t="s">
        <v>10</v>
      </c>
      <c r="B61" s="115">
        <f aca="true" t="shared" si="4" ref="B61:B124">SUM(C61:F61)</f>
        <v>2.616631</v>
      </c>
      <c r="C61" s="17">
        <v>0</v>
      </c>
      <c r="D61" s="17">
        <v>0</v>
      </c>
      <c r="E61" s="17">
        <v>0.166256</v>
      </c>
      <c r="F61" s="18">
        <v>2.4503749999999997</v>
      </c>
      <c r="H61" s="1"/>
    </row>
    <row r="62" spans="1:8" ht="12.75">
      <c r="A62" s="61" t="s">
        <v>4</v>
      </c>
      <c r="B62" s="105">
        <f t="shared" si="4"/>
        <v>2.488395</v>
      </c>
      <c r="C62" s="34"/>
      <c r="D62" s="34"/>
      <c r="E62" s="34">
        <v>0.166256</v>
      </c>
      <c r="F62" s="45">
        <v>2.322139</v>
      </c>
      <c r="H62" s="1"/>
    </row>
    <row r="63" spans="1:8" ht="12.75">
      <c r="A63" s="61" t="s">
        <v>17</v>
      </c>
      <c r="B63" s="105">
        <f t="shared" si="4"/>
        <v>0.07951000000000001</v>
      </c>
      <c r="C63" s="34"/>
      <c r="D63" s="34"/>
      <c r="E63" s="34"/>
      <c r="F63" s="45">
        <v>0.07951000000000001</v>
      </c>
      <c r="H63" s="1"/>
    </row>
    <row r="64" spans="1:8" ht="12.75">
      <c r="A64" s="61" t="s">
        <v>5</v>
      </c>
      <c r="B64" s="105">
        <f t="shared" si="4"/>
        <v>0.048726</v>
      </c>
      <c r="C64" s="34"/>
      <c r="D64" s="34"/>
      <c r="E64" s="34"/>
      <c r="F64" s="45">
        <v>0.048726</v>
      </c>
      <c r="H64" s="1"/>
    </row>
    <row r="65" spans="1:8" ht="12.75">
      <c r="A65" s="61" t="s">
        <v>23</v>
      </c>
      <c r="B65" s="105">
        <f t="shared" si="4"/>
        <v>0</v>
      </c>
      <c r="C65" s="34"/>
      <c r="D65" s="34"/>
      <c r="E65" s="34"/>
      <c r="F65" s="45">
        <v>0</v>
      </c>
      <c r="H65" s="1"/>
    </row>
    <row r="66" spans="1:8" ht="12.75">
      <c r="A66" s="61" t="s">
        <v>24</v>
      </c>
      <c r="B66" s="105">
        <f t="shared" si="4"/>
        <v>0</v>
      </c>
      <c r="C66" s="34"/>
      <c r="D66" s="34"/>
      <c r="E66" s="34"/>
      <c r="F66" s="45">
        <v>0</v>
      </c>
      <c r="H66" s="1"/>
    </row>
    <row r="67" spans="1:8" ht="12.75">
      <c r="A67" s="61" t="s">
        <v>25</v>
      </c>
      <c r="B67" s="105">
        <f t="shared" si="4"/>
        <v>0</v>
      </c>
      <c r="C67" s="34"/>
      <c r="D67" s="34"/>
      <c r="E67" s="34"/>
      <c r="F67" s="45">
        <v>0</v>
      </c>
      <c r="H67" s="1"/>
    </row>
    <row r="68" spans="1:8" ht="12.75">
      <c r="A68" s="61" t="s">
        <v>26</v>
      </c>
      <c r="B68" s="105">
        <f t="shared" si="4"/>
        <v>0</v>
      </c>
      <c r="C68" s="34"/>
      <c r="D68" s="34"/>
      <c r="E68" s="34"/>
      <c r="F68" s="45">
        <v>0</v>
      </c>
      <c r="H68" s="1"/>
    </row>
    <row r="69" spans="1:8" ht="13.5">
      <c r="A69" s="60" t="s">
        <v>0</v>
      </c>
      <c r="B69" s="104">
        <f t="shared" si="4"/>
        <v>5.460891</v>
      </c>
      <c r="C69" s="116">
        <v>3.229248</v>
      </c>
      <c r="D69" s="116">
        <v>0.000374</v>
      </c>
      <c r="E69" s="116">
        <v>1.29884</v>
      </c>
      <c r="F69" s="117">
        <v>0.932429</v>
      </c>
      <c r="H69" s="1"/>
    </row>
    <row r="70" spans="1:8" ht="13.5">
      <c r="A70" s="60" t="s">
        <v>34</v>
      </c>
      <c r="B70" s="118">
        <f>SUM(C70:F70)</f>
        <v>2.020675</v>
      </c>
      <c r="C70" s="119">
        <v>0.937087</v>
      </c>
      <c r="D70" s="25">
        <v>0</v>
      </c>
      <c r="E70" s="36">
        <v>1.058705</v>
      </c>
      <c r="F70" s="46">
        <v>0.024883</v>
      </c>
      <c r="H70" s="1"/>
    </row>
    <row r="71" spans="1:8" ht="12.75">
      <c r="A71" s="61" t="s">
        <v>13</v>
      </c>
      <c r="B71" s="105">
        <f t="shared" si="4"/>
        <v>2.020675</v>
      </c>
      <c r="C71" s="34">
        <v>0.937087</v>
      </c>
      <c r="D71" s="34">
        <v>0</v>
      </c>
      <c r="E71" s="34">
        <v>1.058705</v>
      </c>
      <c r="F71" s="45">
        <v>0.024883</v>
      </c>
      <c r="H71" s="1"/>
    </row>
    <row r="72" spans="1:8" ht="12" customHeight="1" thickBot="1">
      <c r="A72" s="62" t="s">
        <v>14</v>
      </c>
      <c r="B72" s="114">
        <f t="shared" si="4"/>
        <v>2.86</v>
      </c>
      <c r="C72" s="53">
        <v>1.044</v>
      </c>
      <c r="D72" s="53">
        <v>0</v>
      </c>
      <c r="E72" s="53">
        <v>1.774</v>
      </c>
      <c r="F72" s="53">
        <v>0.042</v>
      </c>
      <c r="H72" s="1"/>
    </row>
    <row r="73" spans="1:8" ht="7.5" customHeight="1" hidden="1" thickBot="1">
      <c r="A73" s="58" t="s">
        <v>33</v>
      </c>
      <c r="B73" s="101">
        <f t="shared" si="4"/>
        <v>0</v>
      </c>
      <c r="C73" s="42">
        <v>0</v>
      </c>
      <c r="D73" s="42">
        <v>0</v>
      </c>
      <c r="E73" s="42">
        <v>0</v>
      </c>
      <c r="F73" s="43">
        <v>0</v>
      </c>
      <c r="H73" s="1"/>
    </row>
    <row r="74" spans="1:8" ht="14.25" hidden="1" thickBot="1">
      <c r="A74" s="60" t="s">
        <v>10</v>
      </c>
      <c r="B74" s="104">
        <f t="shared" si="4"/>
        <v>0</v>
      </c>
      <c r="C74" s="17">
        <v>0</v>
      </c>
      <c r="D74" s="17">
        <v>0</v>
      </c>
      <c r="E74" s="17">
        <v>0</v>
      </c>
      <c r="F74" s="18">
        <v>0</v>
      </c>
      <c r="H74" s="1"/>
    </row>
    <row r="75" spans="1:8" ht="13.5" hidden="1" thickBot="1">
      <c r="A75" s="61" t="s">
        <v>4</v>
      </c>
      <c r="B75" s="105">
        <f t="shared" si="4"/>
        <v>0</v>
      </c>
      <c r="C75" s="34"/>
      <c r="D75" s="37"/>
      <c r="E75" s="37"/>
      <c r="F75" s="44"/>
      <c r="H75" s="1"/>
    </row>
    <row r="76" spans="1:8" ht="13.5" hidden="1" thickBot="1">
      <c r="A76" s="61" t="s">
        <v>17</v>
      </c>
      <c r="B76" s="105">
        <f t="shared" si="4"/>
        <v>0</v>
      </c>
      <c r="C76" s="34"/>
      <c r="D76" s="37"/>
      <c r="E76" s="37"/>
      <c r="F76" s="44"/>
      <c r="H76" s="1"/>
    </row>
    <row r="77" spans="1:8" ht="13.5" hidden="1" thickBot="1">
      <c r="A77" s="61" t="s">
        <v>5</v>
      </c>
      <c r="B77" s="105">
        <f t="shared" si="4"/>
        <v>0</v>
      </c>
      <c r="C77" s="34"/>
      <c r="D77" s="37"/>
      <c r="E77" s="37"/>
      <c r="F77" s="44"/>
      <c r="H77" s="1"/>
    </row>
    <row r="78" spans="1:8" ht="13.5" hidden="1" thickBot="1">
      <c r="A78" s="61" t="s">
        <v>23</v>
      </c>
      <c r="B78" s="105">
        <f t="shared" si="4"/>
        <v>0</v>
      </c>
      <c r="C78" s="34"/>
      <c r="D78" s="34"/>
      <c r="E78" s="34"/>
      <c r="F78" s="45"/>
      <c r="H78" s="1"/>
    </row>
    <row r="79" spans="1:8" ht="13.5" hidden="1" thickBot="1">
      <c r="A79" s="61" t="s">
        <v>24</v>
      </c>
      <c r="B79" s="105">
        <f t="shared" si="4"/>
        <v>0</v>
      </c>
      <c r="C79" s="34"/>
      <c r="D79" s="34"/>
      <c r="E79" s="34"/>
      <c r="F79" s="45"/>
      <c r="H79" s="1"/>
    </row>
    <row r="80" spans="1:8" ht="13.5" hidden="1" thickBot="1">
      <c r="A80" s="61" t="s">
        <v>25</v>
      </c>
      <c r="B80" s="105">
        <f t="shared" si="4"/>
        <v>0</v>
      </c>
      <c r="C80" s="34"/>
      <c r="D80" s="34"/>
      <c r="E80" s="34"/>
      <c r="F80" s="45"/>
      <c r="H80" s="1"/>
    </row>
    <row r="81" spans="1:8" ht="13.5" hidden="1" thickBot="1">
      <c r="A81" s="61" t="s">
        <v>26</v>
      </c>
      <c r="B81" s="105">
        <f t="shared" si="4"/>
        <v>0</v>
      </c>
      <c r="C81" s="34"/>
      <c r="D81" s="34"/>
      <c r="E81" s="34"/>
      <c r="F81" s="45"/>
      <c r="H81" s="1"/>
    </row>
    <row r="82" spans="1:8" ht="14.25" hidden="1" thickBot="1">
      <c r="A82" s="60" t="s">
        <v>0</v>
      </c>
      <c r="B82" s="104">
        <f t="shared" si="4"/>
        <v>0</v>
      </c>
      <c r="C82" s="35"/>
      <c r="D82" s="36"/>
      <c r="E82" s="25"/>
      <c r="F82" s="26"/>
      <c r="H82" s="1"/>
    </row>
    <row r="83" spans="1:8" ht="14.25" hidden="1" thickBot="1">
      <c r="A83" s="60" t="s">
        <v>12</v>
      </c>
      <c r="B83" s="104">
        <f t="shared" si="4"/>
        <v>0</v>
      </c>
      <c r="C83" s="35">
        <v>0</v>
      </c>
      <c r="D83" s="36">
        <v>0</v>
      </c>
      <c r="E83" s="36">
        <v>0</v>
      </c>
      <c r="F83" s="46">
        <v>0</v>
      </c>
      <c r="H83" s="1"/>
    </row>
    <row r="84" spans="1:8" ht="13.5" hidden="1" thickBot="1">
      <c r="A84" s="61" t="s">
        <v>13</v>
      </c>
      <c r="B84" s="105">
        <f t="shared" si="4"/>
        <v>0</v>
      </c>
      <c r="C84" s="34"/>
      <c r="D84" s="37"/>
      <c r="E84" s="37"/>
      <c r="F84" s="44"/>
      <c r="H84" s="1"/>
    </row>
    <row r="85" spans="1:8" ht="13.5" hidden="1" thickBot="1">
      <c r="A85" s="62" t="s">
        <v>14</v>
      </c>
      <c r="B85" s="114">
        <f t="shared" si="4"/>
        <v>0</v>
      </c>
      <c r="C85" s="39"/>
      <c r="D85" s="40"/>
      <c r="E85" s="40"/>
      <c r="F85" s="47"/>
      <c r="H85" s="1"/>
    </row>
    <row r="86" spans="1:8" ht="13.5" customHeight="1" thickBot="1">
      <c r="A86" s="58" t="s">
        <v>35</v>
      </c>
      <c r="B86" s="101">
        <f t="shared" si="4"/>
        <v>2.734209</v>
      </c>
      <c r="C86" s="102">
        <v>2.685359</v>
      </c>
      <c r="D86" s="102">
        <v>0</v>
      </c>
      <c r="E86" s="102">
        <v>0</v>
      </c>
      <c r="F86" s="103">
        <v>0.048850000000000005</v>
      </c>
      <c r="H86" s="1"/>
    </row>
    <row r="87" spans="1:8" ht="13.5">
      <c r="A87" s="60" t="s">
        <v>10</v>
      </c>
      <c r="B87" s="104">
        <f t="shared" si="4"/>
        <v>0</v>
      </c>
      <c r="C87" s="17">
        <v>0</v>
      </c>
      <c r="D87" s="17">
        <v>0</v>
      </c>
      <c r="E87" s="17">
        <v>0</v>
      </c>
      <c r="F87" s="18">
        <v>0</v>
      </c>
      <c r="H87" s="1"/>
    </row>
    <row r="88" spans="1:8" ht="12.75">
      <c r="A88" s="61" t="s">
        <v>4</v>
      </c>
      <c r="B88" s="105">
        <f t="shared" si="4"/>
        <v>0</v>
      </c>
      <c r="C88" s="34">
        <v>0</v>
      </c>
      <c r="D88" s="34">
        <v>0</v>
      </c>
      <c r="E88" s="34">
        <v>0</v>
      </c>
      <c r="F88" s="45">
        <v>0</v>
      </c>
      <c r="H88" s="1"/>
    </row>
    <row r="89" spans="1:8" ht="12.75">
      <c r="A89" s="61" t="s">
        <v>17</v>
      </c>
      <c r="B89" s="105">
        <f t="shared" si="4"/>
        <v>0</v>
      </c>
      <c r="C89" s="34">
        <v>0</v>
      </c>
      <c r="D89" s="34">
        <v>0</v>
      </c>
      <c r="E89" s="34">
        <v>0</v>
      </c>
      <c r="F89" s="45">
        <v>0</v>
      </c>
      <c r="H89" s="1"/>
    </row>
    <row r="90" spans="1:8" ht="12.75">
      <c r="A90" s="61" t="s">
        <v>5</v>
      </c>
      <c r="B90" s="105">
        <f t="shared" si="4"/>
        <v>0</v>
      </c>
      <c r="C90" s="34">
        <v>0</v>
      </c>
      <c r="D90" s="34">
        <v>0</v>
      </c>
      <c r="E90" s="34">
        <v>0</v>
      </c>
      <c r="F90" s="45">
        <v>0</v>
      </c>
      <c r="H90" s="1"/>
    </row>
    <row r="91" spans="1:8" ht="12.75">
      <c r="A91" s="61" t="s">
        <v>23</v>
      </c>
      <c r="B91" s="105">
        <f t="shared" si="4"/>
        <v>0</v>
      </c>
      <c r="C91" s="34">
        <v>0</v>
      </c>
      <c r="D91" s="34">
        <v>0</v>
      </c>
      <c r="E91" s="34">
        <v>0</v>
      </c>
      <c r="F91" s="45">
        <v>0</v>
      </c>
      <c r="H91" s="1"/>
    </row>
    <row r="92" spans="1:8" ht="12.75">
      <c r="A92" s="61" t="s">
        <v>24</v>
      </c>
      <c r="B92" s="105">
        <f t="shared" si="4"/>
        <v>0</v>
      </c>
      <c r="C92" s="34">
        <v>0</v>
      </c>
      <c r="D92" s="34">
        <v>0</v>
      </c>
      <c r="E92" s="34">
        <v>0</v>
      </c>
      <c r="F92" s="45">
        <v>0</v>
      </c>
      <c r="H92" s="1"/>
    </row>
    <row r="93" spans="1:8" ht="12.75">
      <c r="A93" s="61" t="s">
        <v>25</v>
      </c>
      <c r="B93" s="105">
        <f t="shared" si="4"/>
        <v>0</v>
      </c>
      <c r="C93" s="34">
        <v>0</v>
      </c>
      <c r="D93" s="34">
        <v>0</v>
      </c>
      <c r="E93" s="34">
        <v>0</v>
      </c>
      <c r="F93" s="45">
        <v>0</v>
      </c>
      <c r="H93" s="1"/>
    </row>
    <row r="94" spans="1:8" ht="12.75">
      <c r="A94" s="61" t="s">
        <v>26</v>
      </c>
      <c r="B94" s="105">
        <f t="shared" si="4"/>
        <v>0</v>
      </c>
      <c r="C94" s="34">
        <v>0</v>
      </c>
      <c r="D94" s="34">
        <v>0</v>
      </c>
      <c r="E94" s="34">
        <v>0</v>
      </c>
      <c r="F94" s="45">
        <v>0</v>
      </c>
      <c r="H94" s="1"/>
    </row>
    <row r="95" spans="1:8" ht="13.5">
      <c r="A95" s="60" t="s">
        <v>0</v>
      </c>
      <c r="B95" s="104">
        <f t="shared" si="4"/>
        <v>0.5900640000000001</v>
      </c>
      <c r="C95" s="116">
        <v>0.5412140000000001</v>
      </c>
      <c r="D95" s="116">
        <v>0</v>
      </c>
      <c r="E95" s="116">
        <v>0</v>
      </c>
      <c r="F95" s="117">
        <v>0.048850000000000005</v>
      </c>
      <c r="H95" s="1"/>
    </row>
    <row r="96" spans="1:8" ht="13.5">
      <c r="A96" s="60" t="s">
        <v>12</v>
      </c>
      <c r="B96" s="118">
        <f>SUM(C96:F96)</f>
        <v>2.144145</v>
      </c>
      <c r="C96" s="119">
        <v>2.144145</v>
      </c>
      <c r="D96" s="25">
        <v>0</v>
      </c>
      <c r="E96" s="36">
        <v>0</v>
      </c>
      <c r="F96" s="46">
        <v>0</v>
      </c>
      <c r="H96" s="1"/>
    </row>
    <row r="97" spans="1:8" ht="12.75">
      <c r="A97" s="61" t="s">
        <v>13</v>
      </c>
      <c r="B97" s="105">
        <f t="shared" si="4"/>
        <v>2.144145</v>
      </c>
      <c r="C97" s="34">
        <v>2.144145</v>
      </c>
      <c r="D97" s="34">
        <v>0</v>
      </c>
      <c r="E97" s="34">
        <v>0</v>
      </c>
      <c r="F97" s="45">
        <v>0</v>
      </c>
      <c r="H97" s="1"/>
    </row>
    <row r="98" spans="1:8" ht="13.5" thickBot="1">
      <c r="A98" s="62" t="s">
        <v>14</v>
      </c>
      <c r="B98" s="114">
        <f t="shared" si="4"/>
        <v>1.167</v>
      </c>
      <c r="C98" s="53">
        <v>1.167</v>
      </c>
      <c r="D98" s="53">
        <v>0</v>
      </c>
      <c r="E98" s="53">
        <v>0</v>
      </c>
      <c r="F98" s="75">
        <v>0</v>
      </c>
      <c r="H98" s="1"/>
    </row>
    <row r="99" spans="1:8" ht="13.5" thickBot="1">
      <c r="A99" s="58" t="s">
        <v>18</v>
      </c>
      <c r="B99" s="101">
        <f t="shared" si="4"/>
        <v>4.965416</v>
      </c>
      <c r="C99" s="42">
        <v>0.520526</v>
      </c>
      <c r="D99" s="42">
        <v>0</v>
      </c>
      <c r="E99" s="42">
        <v>1.676984</v>
      </c>
      <c r="F99" s="43">
        <v>2.767906</v>
      </c>
      <c r="H99" s="1"/>
    </row>
    <row r="100" spans="1:8" ht="13.5">
      <c r="A100" s="60" t="s">
        <v>10</v>
      </c>
      <c r="B100" s="104">
        <f t="shared" si="4"/>
        <v>2.1050670000000005</v>
      </c>
      <c r="C100" s="17">
        <v>0.056555999999999995</v>
      </c>
      <c r="D100" s="17">
        <v>0</v>
      </c>
      <c r="E100" s="17">
        <v>0.131166</v>
      </c>
      <c r="F100" s="18">
        <v>1.9173450000000003</v>
      </c>
      <c r="H100" s="1"/>
    </row>
    <row r="101" spans="1:8" ht="12.75">
      <c r="A101" s="61" t="s">
        <v>4</v>
      </c>
      <c r="B101" s="105">
        <f t="shared" si="4"/>
        <v>1.3929150000000001</v>
      </c>
      <c r="C101" s="34">
        <v>0</v>
      </c>
      <c r="D101" s="34">
        <v>0</v>
      </c>
      <c r="E101" s="34">
        <v>0.014746</v>
      </c>
      <c r="F101" s="45">
        <v>1.3781690000000002</v>
      </c>
      <c r="H101" s="1"/>
    </row>
    <row r="102" spans="1:8" ht="12.75">
      <c r="A102" s="61" t="s">
        <v>17</v>
      </c>
      <c r="B102" s="105">
        <f t="shared" si="4"/>
        <v>0</v>
      </c>
      <c r="C102" s="34">
        <v>0</v>
      </c>
      <c r="D102" s="34">
        <v>0</v>
      </c>
      <c r="E102" s="34">
        <v>0</v>
      </c>
      <c r="F102" s="45">
        <v>0</v>
      </c>
      <c r="H102" s="1"/>
    </row>
    <row r="103" spans="1:8" ht="12.75">
      <c r="A103" s="61" t="s">
        <v>5</v>
      </c>
      <c r="B103" s="105">
        <f t="shared" si="4"/>
        <v>0.5337170000000001</v>
      </c>
      <c r="C103" s="34">
        <v>0</v>
      </c>
      <c r="D103" s="34">
        <v>0</v>
      </c>
      <c r="E103" s="34">
        <v>0.005237</v>
      </c>
      <c r="F103" s="45">
        <v>0.5284800000000001</v>
      </c>
      <c r="H103" s="1"/>
    </row>
    <row r="104" spans="1:8" ht="12.75">
      <c r="A104" s="61" t="s">
        <v>23</v>
      </c>
      <c r="B104" s="105">
        <f t="shared" si="4"/>
        <v>0</v>
      </c>
      <c r="C104" s="34">
        <v>0</v>
      </c>
      <c r="D104" s="34">
        <v>0</v>
      </c>
      <c r="E104" s="34">
        <v>0</v>
      </c>
      <c r="F104" s="45">
        <v>0</v>
      </c>
      <c r="H104" s="1"/>
    </row>
    <row r="105" spans="1:8" ht="12.75">
      <c r="A105" s="61" t="s">
        <v>24</v>
      </c>
      <c r="B105" s="105">
        <f t="shared" si="4"/>
        <v>0.010695999999999999</v>
      </c>
      <c r="C105" s="34">
        <v>0</v>
      </c>
      <c r="D105" s="34">
        <v>0</v>
      </c>
      <c r="E105" s="34">
        <v>0</v>
      </c>
      <c r="F105" s="45">
        <v>0.010695999999999999</v>
      </c>
      <c r="H105" s="1"/>
    </row>
    <row r="106" spans="1:8" ht="12.75">
      <c r="A106" s="61" t="s">
        <v>25</v>
      </c>
      <c r="B106" s="105">
        <f t="shared" si="4"/>
        <v>0.167739</v>
      </c>
      <c r="C106" s="34">
        <v>0.056555999999999995</v>
      </c>
      <c r="D106" s="34">
        <v>0</v>
      </c>
      <c r="E106" s="34">
        <v>0.111183</v>
      </c>
      <c r="F106" s="45">
        <v>0</v>
      </c>
      <c r="H106" s="1"/>
    </row>
    <row r="107" spans="1:8" ht="12.75">
      <c r="A107" s="61" t="s">
        <v>26</v>
      </c>
      <c r="B107" s="105">
        <f t="shared" si="4"/>
        <v>0</v>
      </c>
      <c r="C107" s="34">
        <v>0</v>
      </c>
      <c r="D107" s="34">
        <v>0</v>
      </c>
      <c r="E107" s="34">
        <v>0</v>
      </c>
      <c r="F107" s="45">
        <v>0</v>
      </c>
      <c r="H107" s="1"/>
    </row>
    <row r="108" spans="1:8" ht="13.5">
      <c r="A108" s="60" t="s">
        <v>0</v>
      </c>
      <c r="B108" s="104">
        <f t="shared" si="4"/>
        <v>2.5128310000000003</v>
      </c>
      <c r="C108" s="116">
        <v>0.395706</v>
      </c>
      <c r="D108" s="116">
        <v>0</v>
      </c>
      <c r="E108" s="116">
        <v>1.362035</v>
      </c>
      <c r="F108" s="117">
        <v>0.75509</v>
      </c>
      <c r="H108" s="1"/>
    </row>
    <row r="109" spans="1:8" ht="13.5">
      <c r="A109" s="60" t="s">
        <v>12</v>
      </c>
      <c r="B109" s="118">
        <f>SUM(C109:F109)</f>
        <v>0.347518</v>
      </c>
      <c r="C109" s="119">
        <v>0.06826399999999999</v>
      </c>
      <c r="D109" s="25">
        <v>0</v>
      </c>
      <c r="E109" s="36">
        <v>0.18378299999999997</v>
      </c>
      <c r="F109" s="46">
        <v>0.095471</v>
      </c>
      <c r="H109" s="1"/>
    </row>
    <row r="110" spans="1:8" ht="12.75">
      <c r="A110" s="61" t="s">
        <v>13</v>
      </c>
      <c r="B110" s="105">
        <f t="shared" si="4"/>
        <v>0.347518</v>
      </c>
      <c r="C110" s="34">
        <v>0.06826399999999999</v>
      </c>
      <c r="D110" s="34">
        <v>0</v>
      </c>
      <c r="E110" s="34">
        <v>0.18378299999999997</v>
      </c>
      <c r="F110" s="45">
        <v>0.095471</v>
      </c>
      <c r="H110" s="1"/>
    </row>
    <row r="111" spans="1:8" ht="13.5" thickBot="1">
      <c r="A111" s="62" t="s">
        <v>14</v>
      </c>
      <c r="B111" s="114">
        <f t="shared" si="4"/>
        <v>0.7440000000000001</v>
      </c>
      <c r="C111" s="53">
        <v>0.311</v>
      </c>
      <c r="D111" s="53">
        <v>0</v>
      </c>
      <c r="E111" s="53">
        <v>0.275</v>
      </c>
      <c r="F111" s="53">
        <v>0.158</v>
      </c>
      <c r="H111" s="1"/>
    </row>
    <row r="112" spans="1:8" ht="13.5" thickBot="1">
      <c r="A112" s="58" t="s">
        <v>28</v>
      </c>
      <c r="B112" s="101">
        <f t="shared" si="4"/>
        <v>2.524518</v>
      </c>
      <c r="C112" s="42">
        <v>1.246661</v>
      </c>
      <c r="D112" s="42">
        <v>0</v>
      </c>
      <c r="E112" s="42">
        <v>0.723224</v>
      </c>
      <c r="F112" s="43">
        <v>0.554633</v>
      </c>
      <c r="H112" s="1"/>
    </row>
    <row r="113" spans="1:8" ht="13.5">
      <c r="A113" s="60" t="s">
        <v>10</v>
      </c>
      <c r="B113" s="115">
        <f t="shared" si="4"/>
        <v>0.554827</v>
      </c>
      <c r="C113" s="17">
        <v>0.000883</v>
      </c>
      <c r="D113" s="17">
        <v>0</v>
      </c>
      <c r="E113" s="17">
        <v>0.041226000000000006</v>
      </c>
      <c r="F113" s="18">
        <v>0.512718</v>
      </c>
      <c r="H113" s="1"/>
    </row>
    <row r="114" spans="1:8" ht="12.75">
      <c r="A114" s="61" t="s">
        <v>4</v>
      </c>
      <c r="B114" s="105">
        <f t="shared" si="4"/>
        <v>0.505888</v>
      </c>
      <c r="C114" s="34">
        <v>0</v>
      </c>
      <c r="D114" s="34">
        <v>0</v>
      </c>
      <c r="E114" s="34">
        <v>0.039011000000000004</v>
      </c>
      <c r="F114" s="45">
        <v>0.466877</v>
      </c>
      <c r="H114" s="1"/>
    </row>
    <row r="115" spans="1:8" ht="12.75">
      <c r="A115" s="61" t="s">
        <v>17</v>
      </c>
      <c r="B115" s="105">
        <f t="shared" si="4"/>
        <v>0.045841</v>
      </c>
      <c r="C115" s="34">
        <v>0</v>
      </c>
      <c r="D115" s="34">
        <v>0</v>
      </c>
      <c r="E115" s="34">
        <v>0</v>
      </c>
      <c r="F115" s="45">
        <v>0.045841</v>
      </c>
      <c r="H115" s="1"/>
    </row>
    <row r="116" spans="1:8" ht="12.75">
      <c r="A116" s="61" t="s">
        <v>5</v>
      </c>
      <c r="B116" s="105">
        <f t="shared" si="4"/>
        <v>0.002215</v>
      </c>
      <c r="C116" s="34">
        <v>0</v>
      </c>
      <c r="D116" s="34">
        <v>0</v>
      </c>
      <c r="E116" s="34">
        <v>0.002215</v>
      </c>
      <c r="F116" s="45">
        <v>0</v>
      </c>
      <c r="H116" s="1"/>
    </row>
    <row r="117" spans="1:8" ht="12.75">
      <c r="A117" s="61" t="s">
        <v>23</v>
      </c>
      <c r="B117" s="105">
        <f t="shared" si="4"/>
        <v>0</v>
      </c>
      <c r="C117" s="34">
        <v>0</v>
      </c>
      <c r="D117" s="34">
        <v>0</v>
      </c>
      <c r="E117" s="34">
        <v>0</v>
      </c>
      <c r="F117" s="45">
        <v>0</v>
      </c>
      <c r="H117" s="1"/>
    </row>
    <row r="118" spans="1:8" ht="12.75">
      <c r="A118" s="61" t="s">
        <v>24</v>
      </c>
      <c r="B118" s="105">
        <f t="shared" si="4"/>
        <v>0</v>
      </c>
      <c r="C118" s="34">
        <v>0</v>
      </c>
      <c r="D118" s="34">
        <v>0</v>
      </c>
      <c r="E118" s="34">
        <v>0</v>
      </c>
      <c r="F118" s="45">
        <v>0</v>
      </c>
      <c r="H118" s="1"/>
    </row>
    <row r="119" spans="1:8" ht="12.75">
      <c r="A119" s="61" t="s">
        <v>25</v>
      </c>
      <c r="B119" s="105">
        <f t="shared" si="4"/>
        <v>0</v>
      </c>
      <c r="C119" s="34">
        <v>0</v>
      </c>
      <c r="D119" s="34">
        <v>0</v>
      </c>
      <c r="E119" s="34">
        <v>0</v>
      </c>
      <c r="F119" s="45">
        <v>0</v>
      </c>
      <c r="H119" s="1"/>
    </row>
    <row r="120" spans="1:8" ht="12.75">
      <c r="A120" s="61" t="s">
        <v>26</v>
      </c>
      <c r="B120" s="105">
        <f t="shared" si="4"/>
        <v>0.000883</v>
      </c>
      <c r="C120" s="34">
        <v>0.000883</v>
      </c>
      <c r="D120" s="34">
        <v>0</v>
      </c>
      <c r="E120" s="34">
        <v>0</v>
      </c>
      <c r="F120" s="45">
        <v>0</v>
      </c>
      <c r="H120" s="1"/>
    </row>
    <row r="121" spans="1:8" ht="13.5">
      <c r="A121" s="60" t="s">
        <v>0</v>
      </c>
      <c r="B121" s="104">
        <f t="shared" si="4"/>
        <v>1.73153</v>
      </c>
      <c r="C121" s="116">
        <v>1.245778</v>
      </c>
      <c r="D121" s="116">
        <v>0</v>
      </c>
      <c r="E121" s="116">
        <v>0.451346</v>
      </c>
      <c r="F121" s="117">
        <v>0.034406</v>
      </c>
      <c r="H121" s="1"/>
    </row>
    <row r="122" spans="1:8" ht="13.5">
      <c r="A122" s="60" t="s">
        <v>12</v>
      </c>
      <c r="B122" s="118">
        <f>SUM(C122:F122)</f>
        <v>0.23816099999999998</v>
      </c>
      <c r="C122" s="119">
        <v>0</v>
      </c>
      <c r="D122" s="25">
        <v>0</v>
      </c>
      <c r="E122" s="36">
        <v>0.230652</v>
      </c>
      <c r="F122" s="46">
        <v>0.007509</v>
      </c>
      <c r="H122" s="1"/>
    </row>
    <row r="123" spans="1:8" ht="12.75">
      <c r="A123" s="61" t="s">
        <v>13</v>
      </c>
      <c r="B123" s="105">
        <f t="shared" si="4"/>
        <v>0.23816099999999998</v>
      </c>
      <c r="C123" s="34">
        <v>0</v>
      </c>
      <c r="D123" s="34">
        <v>0</v>
      </c>
      <c r="E123" s="34">
        <v>0.230652</v>
      </c>
      <c r="F123" s="45">
        <v>0.007509</v>
      </c>
      <c r="H123" s="1"/>
    </row>
    <row r="124" spans="1:8" ht="13.5" thickBot="1">
      <c r="A124" s="62" t="s">
        <v>14</v>
      </c>
      <c r="B124" s="114">
        <f t="shared" si="4"/>
        <v>0.503</v>
      </c>
      <c r="C124" s="53">
        <v>0</v>
      </c>
      <c r="D124" s="53">
        <v>0</v>
      </c>
      <c r="E124" s="53">
        <v>0.491</v>
      </c>
      <c r="F124" s="53">
        <v>0.012</v>
      </c>
      <c r="H124" s="1"/>
    </row>
    <row r="125" spans="1:8" ht="13.5" thickBot="1">
      <c r="A125" s="58" t="s">
        <v>19</v>
      </c>
      <c r="B125" s="101">
        <f aca="true" t="shared" si="5" ref="B125:B188">SUM(C125:F125)</f>
        <v>4.323074</v>
      </c>
      <c r="C125" s="42">
        <v>1.3236480000000002</v>
      </c>
      <c r="D125" s="42">
        <v>0</v>
      </c>
      <c r="E125" s="42">
        <v>2.308198</v>
      </c>
      <c r="F125" s="43">
        <v>0.6912280000000001</v>
      </c>
      <c r="H125" s="1"/>
    </row>
    <row r="126" spans="1:8" ht="13.5">
      <c r="A126" s="60" t="s">
        <v>10</v>
      </c>
      <c r="B126" s="104">
        <f t="shared" si="5"/>
        <v>0.520599</v>
      </c>
      <c r="C126" s="17">
        <v>0</v>
      </c>
      <c r="D126" s="17">
        <v>0</v>
      </c>
      <c r="E126" s="17">
        <v>0.13192800000000002</v>
      </c>
      <c r="F126" s="18">
        <v>0.388671</v>
      </c>
      <c r="H126" s="1"/>
    </row>
    <row r="127" spans="1:8" ht="12.75">
      <c r="A127" s="61" t="s">
        <v>4</v>
      </c>
      <c r="B127" s="105">
        <f t="shared" si="5"/>
        <v>0.15919</v>
      </c>
      <c r="C127" s="34">
        <v>0</v>
      </c>
      <c r="D127" s="34">
        <v>0</v>
      </c>
      <c r="E127" s="34">
        <v>0.059703000000000006</v>
      </c>
      <c r="F127" s="45">
        <v>0.09948699999999999</v>
      </c>
      <c r="H127" s="1"/>
    </row>
    <row r="128" spans="1:8" ht="12.75">
      <c r="A128" s="61" t="s">
        <v>17</v>
      </c>
      <c r="B128" s="105">
        <f t="shared" si="5"/>
        <v>0.054102</v>
      </c>
      <c r="C128" s="34">
        <v>0</v>
      </c>
      <c r="D128" s="34">
        <v>0</v>
      </c>
      <c r="E128" s="34">
        <v>0.040582</v>
      </c>
      <c r="F128" s="45">
        <v>0.013519999999999999</v>
      </c>
      <c r="H128" s="1"/>
    </row>
    <row r="129" spans="1:8" ht="12.75">
      <c r="A129" s="61" t="s">
        <v>5</v>
      </c>
      <c r="B129" s="105">
        <f t="shared" si="5"/>
        <v>0.30427899999999997</v>
      </c>
      <c r="C129" s="34">
        <v>0</v>
      </c>
      <c r="D129" s="34">
        <v>0</v>
      </c>
      <c r="E129" s="34">
        <v>0.028614999999999998</v>
      </c>
      <c r="F129" s="45">
        <v>0.27566399999999996</v>
      </c>
      <c r="H129" s="1"/>
    </row>
    <row r="130" spans="1:8" ht="12.75">
      <c r="A130" s="61" t="s">
        <v>23</v>
      </c>
      <c r="B130" s="105">
        <f t="shared" si="5"/>
        <v>0</v>
      </c>
      <c r="C130" s="34">
        <v>0</v>
      </c>
      <c r="D130" s="34">
        <v>0</v>
      </c>
      <c r="E130" s="34">
        <v>0</v>
      </c>
      <c r="F130" s="45">
        <v>0</v>
      </c>
      <c r="H130" s="1"/>
    </row>
    <row r="131" spans="1:8" ht="12.75">
      <c r="A131" s="61" t="s">
        <v>24</v>
      </c>
      <c r="B131" s="105">
        <f t="shared" si="5"/>
        <v>0.00098</v>
      </c>
      <c r="C131" s="34">
        <v>0</v>
      </c>
      <c r="D131" s="34">
        <v>0</v>
      </c>
      <c r="E131" s="34">
        <v>0.00098</v>
      </c>
      <c r="F131" s="45">
        <v>0</v>
      </c>
      <c r="H131" s="1"/>
    </row>
    <row r="132" spans="1:8" ht="12.75">
      <c r="A132" s="61" t="s">
        <v>25</v>
      </c>
      <c r="B132" s="105">
        <f t="shared" si="5"/>
        <v>0</v>
      </c>
      <c r="C132" s="34">
        <v>0</v>
      </c>
      <c r="D132" s="34">
        <v>0</v>
      </c>
      <c r="E132" s="34">
        <v>0</v>
      </c>
      <c r="F132" s="45">
        <v>0</v>
      </c>
      <c r="H132" s="1"/>
    </row>
    <row r="133" spans="1:8" ht="12.75">
      <c r="A133" s="61" t="s">
        <v>26</v>
      </c>
      <c r="B133" s="105">
        <f t="shared" si="5"/>
        <v>0.002048</v>
      </c>
      <c r="C133" s="34">
        <v>0</v>
      </c>
      <c r="D133" s="34">
        <v>0</v>
      </c>
      <c r="E133" s="34">
        <v>0.002048</v>
      </c>
      <c r="F133" s="45">
        <v>0</v>
      </c>
      <c r="H133" s="1"/>
    </row>
    <row r="134" spans="1:8" ht="13.5">
      <c r="A134" s="60" t="s">
        <v>0</v>
      </c>
      <c r="B134" s="104">
        <f t="shared" si="5"/>
        <v>2.1318040000000003</v>
      </c>
      <c r="C134" s="116">
        <v>1.0480530000000001</v>
      </c>
      <c r="D134" s="116">
        <v>0</v>
      </c>
      <c r="E134" s="116">
        <v>0.859981</v>
      </c>
      <c r="F134" s="117">
        <v>0.22377</v>
      </c>
      <c r="H134" s="1"/>
    </row>
    <row r="135" spans="1:8" ht="13.5">
      <c r="A135" s="60" t="s">
        <v>12</v>
      </c>
      <c r="B135" s="118">
        <f>SUM(C135:F135)</f>
        <v>1.670671</v>
      </c>
      <c r="C135" s="119">
        <v>0.27559500000000003</v>
      </c>
      <c r="D135" s="25">
        <v>0</v>
      </c>
      <c r="E135" s="36">
        <v>1.316289</v>
      </c>
      <c r="F135" s="46">
        <v>0.07878700000000001</v>
      </c>
      <c r="H135" s="1"/>
    </row>
    <row r="136" spans="1:8" ht="12.75">
      <c r="A136" s="61" t="s">
        <v>13</v>
      </c>
      <c r="B136" s="105">
        <f t="shared" si="5"/>
        <v>1.670671</v>
      </c>
      <c r="C136" s="34">
        <v>0.27559500000000003</v>
      </c>
      <c r="D136" s="34">
        <v>0</v>
      </c>
      <c r="E136" s="34">
        <v>1.316289</v>
      </c>
      <c r="F136" s="45">
        <v>0.07878700000000001</v>
      </c>
      <c r="H136" s="1"/>
    </row>
    <row r="137" spans="1:13" ht="13.5" thickBot="1">
      <c r="A137" s="62" t="s">
        <v>14</v>
      </c>
      <c r="B137" s="114">
        <f t="shared" si="5"/>
        <v>2.7009999999999996</v>
      </c>
      <c r="C137" s="53">
        <v>0.441</v>
      </c>
      <c r="D137" s="53">
        <v>0</v>
      </c>
      <c r="E137" s="53">
        <v>2.26</v>
      </c>
      <c r="F137" s="53">
        <v>0</v>
      </c>
      <c r="H137" s="161"/>
      <c r="I137" s="161"/>
      <c r="J137" s="161"/>
      <c r="K137" s="161"/>
      <c r="L137" s="161"/>
      <c r="M137" s="161"/>
    </row>
    <row r="138" spans="1:13" ht="13.5" thickBot="1">
      <c r="A138" s="58" t="s">
        <v>20</v>
      </c>
      <c r="B138" s="101">
        <f t="shared" si="5"/>
        <v>0.58366</v>
      </c>
      <c r="C138" s="42">
        <v>2E-06</v>
      </c>
      <c r="D138" s="42">
        <v>0</v>
      </c>
      <c r="E138" s="42">
        <v>0.191148</v>
      </c>
      <c r="F138" s="43">
        <v>0.39250999999999997</v>
      </c>
      <c r="H138" s="11"/>
      <c r="I138" s="11"/>
      <c r="J138" s="11"/>
      <c r="K138" s="11"/>
      <c r="L138" s="161"/>
      <c r="M138" s="161"/>
    </row>
    <row r="139" spans="1:13" ht="13.5">
      <c r="A139" s="60" t="s">
        <v>10</v>
      </c>
      <c r="B139" s="115">
        <f t="shared" si="5"/>
        <v>0.266686</v>
      </c>
      <c r="C139" s="17">
        <v>0</v>
      </c>
      <c r="D139" s="17">
        <v>0</v>
      </c>
      <c r="E139" s="17">
        <v>0</v>
      </c>
      <c r="F139" s="18">
        <v>0.266686</v>
      </c>
      <c r="H139" s="11"/>
      <c r="I139" s="11"/>
      <c r="J139" s="11"/>
      <c r="K139" s="11"/>
      <c r="L139" s="161"/>
      <c r="M139" s="161"/>
    </row>
    <row r="140" spans="1:13" ht="12.75">
      <c r="A140" s="61" t="s">
        <v>4</v>
      </c>
      <c r="B140" s="105">
        <f t="shared" si="5"/>
        <v>0.214694</v>
      </c>
      <c r="C140" s="34">
        <v>0</v>
      </c>
      <c r="D140" s="34">
        <v>0</v>
      </c>
      <c r="E140" s="34">
        <v>0</v>
      </c>
      <c r="F140" s="45">
        <v>0.214694</v>
      </c>
      <c r="H140" s="11"/>
      <c r="I140" s="11"/>
      <c r="J140" s="11"/>
      <c r="K140" s="11"/>
      <c r="L140" s="161"/>
      <c r="M140" s="161"/>
    </row>
    <row r="141" spans="1:13" ht="12.75">
      <c r="A141" s="61" t="s">
        <v>17</v>
      </c>
      <c r="B141" s="105">
        <f t="shared" si="5"/>
        <v>0</v>
      </c>
      <c r="C141" s="34">
        <v>0</v>
      </c>
      <c r="D141" s="34">
        <v>0</v>
      </c>
      <c r="E141" s="34">
        <v>0</v>
      </c>
      <c r="F141" s="45">
        <v>0</v>
      </c>
      <c r="H141" s="11"/>
      <c r="I141" s="11"/>
      <c r="J141" s="11"/>
      <c r="K141" s="11"/>
      <c r="L141" s="161"/>
      <c r="M141" s="161"/>
    </row>
    <row r="142" spans="1:13" ht="12.75">
      <c r="A142" s="61" t="s">
        <v>5</v>
      </c>
      <c r="B142" s="105">
        <f t="shared" si="5"/>
        <v>0.051992</v>
      </c>
      <c r="C142" s="34">
        <v>0</v>
      </c>
      <c r="D142" s="34">
        <v>0</v>
      </c>
      <c r="E142" s="34">
        <v>0</v>
      </c>
      <c r="F142" s="45">
        <v>0.051992</v>
      </c>
      <c r="H142" s="11"/>
      <c r="I142" s="11"/>
      <c r="J142" s="11"/>
      <c r="K142" s="11"/>
      <c r="L142" s="161"/>
      <c r="M142" s="161"/>
    </row>
    <row r="143" spans="1:13" ht="12.75">
      <c r="A143" s="61" t="s">
        <v>23</v>
      </c>
      <c r="B143" s="105">
        <f t="shared" si="5"/>
        <v>0</v>
      </c>
      <c r="C143" s="34">
        <v>0</v>
      </c>
      <c r="D143" s="34">
        <v>0</v>
      </c>
      <c r="E143" s="34">
        <v>0</v>
      </c>
      <c r="F143" s="45">
        <v>0</v>
      </c>
      <c r="H143" s="11"/>
      <c r="I143" s="11"/>
      <c r="J143" s="11"/>
      <c r="K143" s="11"/>
      <c r="L143" s="161"/>
      <c r="M143" s="161"/>
    </row>
    <row r="144" spans="1:13" ht="12.75">
      <c r="A144" s="61" t="s">
        <v>24</v>
      </c>
      <c r="B144" s="105">
        <f t="shared" si="5"/>
        <v>0</v>
      </c>
      <c r="C144" s="34">
        <v>0</v>
      </c>
      <c r="D144" s="34">
        <v>0</v>
      </c>
      <c r="E144" s="34">
        <v>0</v>
      </c>
      <c r="F144" s="45">
        <v>0</v>
      </c>
      <c r="H144" s="11"/>
      <c r="I144" s="11"/>
      <c r="J144" s="11"/>
      <c r="K144" s="11"/>
      <c r="L144" s="161"/>
      <c r="M144" s="161"/>
    </row>
    <row r="145" spans="1:13" ht="12.75">
      <c r="A145" s="61" t="s">
        <v>25</v>
      </c>
      <c r="B145" s="105">
        <f t="shared" si="5"/>
        <v>0</v>
      </c>
      <c r="C145" s="34">
        <v>0</v>
      </c>
      <c r="D145" s="34">
        <v>0</v>
      </c>
      <c r="E145" s="34">
        <v>0</v>
      </c>
      <c r="F145" s="45">
        <v>0</v>
      </c>
      <c r="H145" s="162"/>
      <c r="I145" s="162"/>
      <c r="J145" s="162"/>
      <c r="K145" s="162"/>
      <c r="L145" s="161"/>
      <c r="M145" s="161"/>
    </row>
    <row r="146" spans="1:13" ht="13.5">
      <c r="A146" s="61" t="s">
        <v>26</v>
      </c>
      <c r="B146" s="105">
        <f t="shared" si="5"/>
        <v>0</v>
      </c>
      <c r="C146" s="34">
        <v>0</v>
      </c>
      <c r="D146" s="34">
        <v>0</v>
      </c>
      <c r="E146" s="34">
        <v>0</v>
      </c>
      <c r="F146" s="45">
        <v>0</v>
      </c>
      <c r="H146" s="66"/>
      <c r="I146" s="67"/>
      <c r="J146" s="67"/>
      <c r="K146" s="67"/>
      <c r="L146" s="161"/>
      <c r="M146" s="161"/>
    </row>
    <row r="147" spans="1:13" ht="13.5">
      <c r="A147" s="60" t="s">
        <v>0</v>
      </c>
      <c r="B147" s="118">
        <f t="shared" si="5"/>
        <v>0.30312500000000003</v>
      </c>
      <c r="C147" s="116">
        <v>2E-06</v>
      </c>
      <c r="D147" s="116">
        <v>0</v>
      </c>
      <c r="E147" s="116">
        <v>0.181102</v>
      </c>
      <c r="F147" s="117">
        <v>0.122021</v>
      </c>
      <c r="H147" s="11"/>
      <c r="I147" s="11"/>
      <c r="J147" s="11"/>
      <c r="K147" s="11"/>
      <c r="L147" s="161"/>
      <c r="M147" s="161"/>
    </row>
    <row r="148" spans="1:13" ht="13.5">
      <c r="A148" s="60" t="s">
        <v>12</v>
      </c>
      <c r="B148" s="118">
        <f>SUM(C148:F148)</f>
        <v>0.013849</v>
      </c>
      <c r="C148" s="119">
        <v>0</v>
      </c>
      <c r="D148" s="25">
        <v>0</v>
      </c>
      <c r="E148" s="36">
        <v>0.010046</v>
      </c>
      <c r="F148" s="46">
        <v>0.003803</v>
      </c>
      <c r="H148" s="163"/>
      <c r="I148" s="163"/>
      <c r="J148" s="163"/>
      <c r="K148" s="163"/>
      <c r="L148" s="161"/>
      <c r="M148" s="161"/>
    </row>
    <row r="149" spans="1:13" ht="12.75">
      <c r="A149" s="61" t="s">
        <v>13</v>
      </c>
      <c r="B149" s="105">
        <f t="shared" si="5"/>
        <v>0.013849</v>
      </c>
      <c r="C149" s="34">
        <v>0</v>
      </c>
      <c r="D149" s="34">
        <v>0</v>
      </c>
      <c r="E149" s="34">
        <v>0.010046</v>
      </c>
      <c r="F149" s="45">
        <v>0.003803</v>
      </c>
      <c r="H149" s="161"/>
      <c r="I149" s="161"/>
      <c r="J149" s="161"/>
      <c r="K149" s="161"/>
      <c r="L149" s="161"/>
      <c r="M149" s="161"/>
    </row>
    <row r="150" spans="1:13" ht="13.5" thickBot="1">
      <c r="A150" s="62" t="s">
        <v>14</v>
      </c>
      <c r="B150" s="114">
        <f t="shared" si="5"/>
        <v>0.020999999999999998</v>
      </c>
      <c r="C150" s="53">
        <v>0</v>
      </c>
      <c r="D150" s="53">
        <v>0</v>
      </c>
      <c r="E150" s="53">
        <v>0.015</v>
      </c>
      <c r="F150" s="53">
        <v>0.006</v>
      </c>
      <c r="H150" s="161"/>
      <c r="I150" s="161"/>
      <c r="J150" s="161"/>
      <c r="K150" s="161"/>
      <c r="L150" s="161"/>
      <c r="M150" s="161"/>
    </row>
    <row r="151" spans="1:13" ht="13.5" thickBot="1">
      <c r="A151" s="58" t="s">
        <v>21</v>
      </c>
      <c r="B151" s="101">
        <f t="shared" si="5"/>
        <v>2.082954</v>
      </c>
      <c r="C151" s="42">
        <v>0</v>
      </c>
      <c r="D151" s="42">
        <v>0</v>
      </c>
      <c r="E151" s="42">
        <v>1.153837</v>
      </c>
      <c r="F151" s="43">
        <v>0.9291170000000001</v>
      </c>
      <c r="H151" s="161"/>
      <c r="I151" s="161"/>
      <c r="J151" s="161"/>
      <c r="K151" s="161"/>
      <c r="L151" s="161"/>
      <c r="M151" s="161"/>
    </row>
    <row r="152" spans="1:13" ht="13.5">
      <c r="A152" s="60" t="s">
        <v>10</v>
      </c>
      <c r="B152" s="104">
        <f t="shared" si="5"/>
        <v>1.139512</v>
      </c>
      <c r="C152" s="17">
        <v>0</v>
      </c>
      <c r="D152" s="17">
        <v>0</v>
      </c>
      <c r="E152" s="17">
        <v>0.44176</v>
      </c>
      <c r="F152" s="18">
        <v>0.697752</v>
      </c>
      <c r="H152" s="161"/>
      <c r="I152" s="161"/>
      <c r="J152" s="161"/>
      <c r="K152" s="161"/>
      <c r="L152" s="161"/>
      <c r="M152" s="161"/>
    </row>
    <row r="153" spans="1:13" ht="12.75">
      <c r="A153" s="61" t="s">
        <v>4</v>
      </c>
      <c r="B153" s="105">
        <f t="shared" si="5"/>
        <v>0.6262500000000001</v>
      </c>
      <c r="C153" s="34">
        <v>0</v>
      </c>
      <c r="D153" s="34">
        <v>0</v>
      </c>
      <c r="E153" s="34">
        <v>0.162307</v>
      </c>
      <c r="F153" s="45">
        <v>0.46394300000000005</v>
      </c>
      <c r="H153" s="161"/>
      <c r="I153" s="161"/>
      <c r="J153" s="161"/>
      <c r="K153" s="161"/>
      <c r="L153" s="161"/>
      <c r="M153" s="161"/>
    </row>
    <row r="154" spans="1:13" ht="12.75">
      <c r="A154" s="61" t="s">
        <v>17</v>
      </c>
      <c r="B154" s="105">
        <f t="shared" si="5"/>
        <v>0.33918400000000004</v>
      </c>
      <c r="C154" s="34">
        <v>0</v>
      </c>
      <c r="D154" s="34">
        <v>0</v>
      </c>
      <c r="E154" s="34">
        <v>0.277884</v>
      </c>
      <c r="F154" s="45">
        <v>0.06130000000000001</v>
      </c>
      <c r="H154" s="161"/>
      <c r="I154" s="161"/>
      <c r="J154" s="161"/>
      <c r="K154" s="161"/>
      <c r="L154" s="161"/>
      <c r="M154" s="161"/>
    </row>
    <row r="155" spans="1:13" ht="12.75">
      <c r="A155" s="61" t="s">
        <v>5</v>
      </c>
      <c r="B155" s="105">
        <f t="shared" si="5"/>
        <v>0.167865</v>
      </c>
      <c r="C155" s="34">
        <v>0</v>
      </c>
      <c r="D155" s="34">
        <v>0</v>
      </c>
      <c r="E155" s="34">
        <v>0</v>
      </c>
      <c r="F155" s="45">
        <v>0.167865</v>
      </c>
      <c r="H155" s="161"/>
      <c r="I155" s="161"/>
      <c r="J155" s="161"/>
      <c r="K155" s="161"/>
      <c r="L155" s="161"/>
      <c r="M155" s="161"/>
    </row>
    <row r="156" spans="1:13" ht="12.75">
      <c r="A156" s="61" t="s">
        <v>23</v>
      </c>
      <c r="B156" s="105">
        <f t="shared" si="5"/>
        <v>0</v>
      </c>
      <c r="C156" s="34">
        <v>0</v>
      </c>
      <c r="D156" s="34">
        <v>0</v>
      </c>
      <c r="E156" s="34">
        <v>0</v>
      </c>
      <c r="F156" s="45">
        <v>0</v>
      </c>
      <c r="H156" s="161"/>
      <c r="I156" s="161"/>
      <c r="J156" s="161"/>
      <c r="K156" s="161"/>
      <c r="L156" s="161"/>
      <c r="M156" s="161"/>
    </row>
    <row r="157" spans="1:13" ht="12.75">
      <c r="A157" s="61" t="s">
        <v>24</v>
      </c>
      <c r="B157" s="105">
        <f t="shared" si="5"/>
        <v>0.0033900000000000002</v>
      </c>
      <c r="C157" s="34">
        <v>0</v>
      </c>
      <c r="D157" s="34">
        <v>0</v>
      </c>
      <c r="E157" s="34">
        <v>0</v>
      </c>
      <c r="F157" s="45">
        <v>0.0033900000000000002</v>
      </c>
      <c r="H157" s="161"/>
      <c r="I157" s="161"/>
      <c r="J157" s="161"/>
      <c r="K157" s="161"/>
      <c r="L157" s="161"/>
      <c r="M157" s="161"/>
    </row>
    <row r="158" spans="1:13" ht="12.75">
      <c r="A158" s="61" t="s">
        <v>25</v>
      </c>
      <c r="B158" s="105">
        <f t="shared" si="5"/>
        <v>0</v>
      </c>
      <c r="C158" s="34">
        <v>0</v>
      </c>
      <c r="D158" s="34">
        <v>0</v>
      </c>
      <c r="E158" s="34">
        <v>0</v>
      </c>
      <c r="F158" s="45">
        <v>0</v>
      </c>
      <c r="H158" s="161"/>
      <c r="I158" s="161"/>
      <c r="J158" s="161"/>
      <c r="K158" s="161"/>
      <c r="L158" s="161"/>
      <c r="M158" s="161"/>
    </row>
    <row r="159" spans="1:13" ht="12.75">
      <c r="A159" s="61" t="s">
        <v>26</v>
      </c>
      <c r="B159" s="105">
        <f t="shared" si="5"/>
        <v>0.002823</v>
      </c>
      <c r="C159" s="34">
        <v>0</v>
      </c>
      <c r="D159" s="34">
        <v>0</v>
      </c>
      <c r="E159" s="34">
        <v>0.0015689999999999999</v>
      </c>
      <c r="F159" s="45">
        <v>0.001254</v>
      </c>
      <c r="H159" s="161"/>
      <c r="I159" s="161"/>
      <c r="J159" s="161"/>
      <c r="K159" s="161"/>
      <c r="L159" s="161"/>
      <c r="M159" s="161"/>
    </row>
    <row r="160" spans="1:13" ht="13.5">
      <c r="A160" s="60" t="s">
        <v>0</v>
      </c>
      <c r="B160" s="104">
        <f t="shared" si="5"/>
        <v>0.546027</v>
      </c>
      <c r="C160" s="116">
        <v>0</v>
      </c>
      <c r="D160" s="116">
        <v>0</v>
      </c>
      <c r="E160" s="116">
        <v>0.370081</v>
      </c>
      <c r="F160" s="117">
        <v>0.175946</v>
      </c>
      <c r="H160" s="161"/>
      <c r="I160" s="161"/>
      <c r="J160" s="161"/>
      <c r="K160" s="161"/>
      <c r="L160" s="161"/>
      <c r="M160" s="161"/>
    </row>
    <row r="161" spans="1:13" ht="13.5">
      <c r="A161" s="60" t="s">
        <v>12</v>
      </c>
      <c r="B161" s="118">
        <f>SUM(C161:F161)</f>
        <v>0.39741499999999996</v>
      </c>
      <c r="C161" s="119">
        <v>0</v>
      </c>
      <c r="D161" s="25">
        <v>0</v>
      </c>
      <c r="E161" s="36">
        <v>0.34199599999999997</v>
      </c>
      <c r="F161" s="46">
        <v>0.055418999999999996</v>
      </c>
      <c r="H161" s="161"/>
      <c r="I161" s="161"/>
      <c r="J161" s="161"/>
      <c r="K161" s="161"/>
      <c r="L161" s="161"/>
      <c r="M161" s="161"/>
    </row>
    <row r="162" spans="1:13" ht="12.75">
      <c r="A162" s="61" t="s">
        <v>13</v>
      </c>
      <c r="B162" s="105">
        <f t="shared" si="5"/>
        <v>0.39741499999999996</v>
      </c>
      <c r="C162" s="34">
        <v>0</v>
      </c>
      <c r="D162" s="34">
        <v>0</v>
      </c>
      <c r="E162" s="34">
        <v>0.34199599999999997</v>
      </c>
      <c r="F162" s="45">
        <v>0.055418999999999996</v>
      </c>
      <c r="H162" s="161"/>
      <c r="I162" s="161"/>
      <c r="J162" s="161"/>
      <c r="K162" s="161"/>
      <c r="L162" s="161"/>
      <c r="M162" s="161"/>
    </row>
    <row r="163" spans="1:13" ht="13.5" thickBot="1">
      <c r="A163" s="62" t="s">
        <v>14</v>
      </c>
      <c r="B163" s="114">
        <f t="shared" si="5"/>
        <v>0.495</v>
      </c>
      <c r="C163" s="53">
        <v>0</v>
      </c>
      <c r="D163" s="53">
        <v>0</v>
      </c>
      <c r="E163" s="53">
        <v>0.495</v>
      </c>
      <c r="F163" s="53">
        <v>0</v>
      </c>
      <c r="H163" s="161"/>
      <c r="I163" s="161"/>
      <c r="J163" s="161"/>
      <c r="K163" s="161"/>
      <c r="L163" s="161"/>
      <c r="M163" s="161"/>
    </row>
    <row r="164" spans="1:13" ht="13.5" thickBot="1">
      <c r="A164" s="58" t="s">
        <v>22</v>
      </c>
      <c r="B164" s="101">
        <f t="shared" si="5"/>
        <v>2.5076509999999996</v>
      </c>
      <c r="C164" s="42">
        <v>0</v>
      </c>
      <c r="D164" s="42">
        <v>0</v>
      </c>
      <c r="E164" s="42">
        <v>1.6193719999999998</v>
      </c>
      <c r="F164" s="43">
        <v>0.8882789999999999</v>
      </c>
      <c r="H164" s="161"/>
      <c r="I164" s="161"/>
      <c r="J164" s="161"/>
      <c r="K164" s="161"/>
      <c r="L164" s="161"/>
      <c r="M164" s="161"/>
    </row>
    <row r="165" spans="1:13" ht="13.5">
      <c r="A165" s="60" t="s">
        <v>10</v>
      </c>
      <c r="B165" s="104">
        <f t="shared" si="5"/>
        <v>1.454694</v>
      </c>
      <c r="C165" s="17">
        <v>0</v>
      </c>
      <c r="D165" s="17">
        <v>0</v>
      </c>
      <c r="E165" s="17">
        <v>0.7454659999999999</v>
      </c>
      <c r="F165" s="18">
        <v>0.709228</v>
      </c>
      <c r="H165" s="161"/>
      <c r="I165" s="161"/>
      <c r="J165" s="161"/>
      <c r="K165" s="161"/>
      <c r="L165" s="161"/>
      <c r="M165" s="161"/>
    </row>
    <row r="166" spans="1:13" ht="13.5">
      <c r="A166" s="60" t="s">
        <v>4</v>
      </c>
      <c r="B166" s="105">
        <f t="shared" si="5"/>
        <v>1.0706769999999999</v>
      </c>
      <c r="C166" s="34">
        <v>0</v>
      </c>
      <c r="D166" s="34">
        <v>0</v>
      </c>
      <c r="E166" s="34">
        <v>0.52077</v>
      </c>
      <c r="F166" s="45">
        <v>0.5499069999999999</v>
      </c>
      <c r="H166" s="161"/>
      <c r="I166" s="161"/>
      <c r="J166" s="161"/>
      <c r="K166" s="161"/>
      <c r="L166" s="161"/>
      <c r="M166" s="161"/>
    </row>
    <row r="167" spans="1:8" ht="13.5">
      <c r="A167" s="60" t="s">
        <v>17</v>
      </c>
      <c r="B167" s="105">
        <f t="shared" si="5"/>
        <v>0.31705099999999997</v>
      </c>
      <c r="C167" s="34">
        <v>0</v>
      </c>
      <c r="D167" s="34">
        <v>0</v>
      </c>
      <c r="E167" s="34">
        <v>0.202764</v>
      </c>
      <c r="F167" s="45">
        <v>0.114287</v>
      </c>
      <c r="H167" s="1"/>
    </row>
    <row r="168" spans="1:8" ht="13.5">
      <c r="A168" s="60" t="s">
        <v>5</v>
      </c>
      <c r="B168" s="105">
        <f t="shared" si="5"/>
        <v>0.055105999999999995</v>
      </c>
      <c r="C168" s="34">
        <v>0</v>
      </c>
      <c r="D168" s="34">
        <v>0</v>
      </c>
      <c r="E168" s="34">
        <v>0.010072</v>
      </c>
      <c r="F168" s="45">
        <v>0.045034</v>
      </c>
      <c r="H168" s="1"/>
    </row>
    <row r="169" spans="1:8" ht="12.75">
      <c r="A169" s="61" t="s">
        <v>23</v>
      </c>
      <c r="B169" s="105">
        <f t="shared" si="5"/>
        <v>0</v>
      </c>
      <c r="C169" s="34">
        <v>0</v>
      </c>
      <c r="D169" s="34">
        <v>0</v>
      </c>
      <c r="E169" s="34">
        <v>0</v>
      </c>
      <c r="F169" s="45">
        <v>0</v>
      </c>
      <c r="H169" s="1"/>
    </row>
    <row r="170" spans="1:8" ht="12.75">
      <c r="A170" s="61" t="s">
        <v>24</v>
      </c>
      <c r="B170" s="105">
        <f t="shared" si="5"/>
        <v>0.011859999999999999</v>
      </c>
      <c r="C170" s="34">
        <v>0</v>
      </c>
      <c r="D170" s="34">
        <v>0</v>
      </c>
      <c r="E170" s="34">
        <v>0.011859999999999999</v>
      </c>
      <c r="F170" s="45">
        <v>0</v>
      </c>
      <c r="H170" s="1"/>
    </row>
    <row r="171" spans="1:8" ht="12.75">
      <c r="A171" s="61" t="s">
        <v>25</v>
      </c>
      <c r="B171" s="105">
        <f t="shared" si="5"/>
        <v>0</v>
      </c>
      <c r="C171" s="34">
        <v>0</v>
      </c>
      <c r="D171" s="34">
        <v>0</v>
      </c>
      <c r="E171" s="34">
        <v>0</v>
      </c>
      <c r="F171" s="45">
        <v>0</v>
      </c>
      <c r="H171" s="1"/>
    </row>
    <row r="172" spans="1:8" ht="12.75">
      <c r="A172" s="61" t="s">
        <v>26</v>
      </c>
      <c r="B172" s="105">
        <f t="shared" si="5"/>
        <v>0</v>
      </c>
      <c r="C172" s="34">
        <v>0</v>
      </c>
      <c r="D172" s="34">
        <v>0</v>
      </c>
      <c r="E172" s="34">
        <v>0</v>
      </c>
      <c r="F172" s="45">
        <v>0</v>
      </c>
      <c r="H172" s="1"/>
    </row>
    <row r="173" spans="1:8" ht="13.5">
      <c r="A173" s="60" t="s">
        <v>0</v>
      </c>
      <c r="B173" s="104">
        <f t="shared" si="5"/>
        <v>0.9531660000000001</v>
      </c>
      <c r="C173" s="116">
        <v>0</v>
      </c>
      <c r="D173" s="116">
        <v>0</v>
      </c>
      <c r="E173" s="116">
        <v>0.8346910000000001</v>
      </c>
      <c r="F173" s="117">
        <v>0.118475</v>
      </c>
      <c r="H173" s="1"/>
    </row>
    <row r="174" spans="1:8" ht="13.5">
      <c r="A174" s="60" t="s">
        <v>12</v>
      </c>
      <c r="B174" s="118">
        <f>SUM(C174:F174)</f>
        <v>0.099791</v>
      </c>
      <c r="C174" s="119">
        <v>0</v>
      </c>
      <c r="D174" s="25">
        <v>0</v>
      </c>
      <c r="E174" s="36">
        <v>0.03921500000000001</v>
      </c>
      <c r="F174" s="46">
        <v>0.060576</v>
      </c>
      <c r="H174" s="1"/>
    </row>
    <row r="175" spans="1:8" ht="12.75">
      <c r="A175" s="61" t="s">
        <v>13</v>
      </c>
      <c r="B175" s="105">
        <f t="shared" si="5"/>
        <v>0.099791</v>
      </c>
      <c r="C175" s="34">
        <v>0</v>
      </c>
      <c r="D175" s="34">
        <v>0</v>
      </c>
      <c r="E175" s="34">
        <v>0.03921500000000001</v>
      </c>
      <c r="F175" s="45">
        <v>0.060576</v>
      </c>
      <c r="H175" s="1"/>
    </row>
    <row r="176" spans="1:8" ht="13.5" thickBot="1">
      <c r="A176" s="62" t="s">
        <v>14</v>
      </c>
      <c r="B176" s="114">
        <f t="shared" si="5"/>
        <v>0.182</v>
      </c>
      <c r="C176" s="53">
        <v>0</v>
      </c>
      <c r="D176" s="53">
        <v>0</v>
      </c>
      <c r="E176" s="53">
        <v>0.071</v>
      </c>
      <c r="F176" s="53">
        <v>0.111</v>
      </c>
      <c r="H176" s="1"/>
    </row>
    <row r="177" spans="1:8" ht="13.5" thickBot="1">
      <c r="A177" s="58" t="s">
        <v>36</v>
      </c>
      <c r="B177" s="101">
        <f t="shared" si="5"/>
        <v>5.7105630000000005</v>
      </c>
      <c r="C177" s="42">
        <v>0</v>
      </c>
      <c r="D177" s="42">
        <v>0</v>
      </c>
      <c r="E177" s="42">
        <v>0.944442</v>
      </c>
      <c r="F177" s="43">
        <v>4.766121</v>
      </c>
      <c r="H177" s="1"/>
    </row>
    <row r="178" spans="1:8" ht="13.5">
      <c r="A178" s="60" t="s">
        <v>10</v>
      </c>
      <c r="B178" s="104">
        <f t="shared" si="5"/>
        <v>3.809357</v>
      </c>
      <c r="C178" s="17">
        <v>0</v>
      </c>
      <c r="D178" s="17">
        <v>0</v>
      </c>
      <c r="E178" s="17">
        <v>0.030529</v>
      </c>
      <c r="F178" s="18">
        <v>3.778828</v>
      </c>
      <c r="H178" s="1"/>
    </row>
    <row r="179" spans="1:8" ht="12.75">
      <c r="A179" s="61" t="s">
        <v>4</v>
      </c>
      <c r="B179" s="105">
        <f t="shared" si="5"/>
        <v>0.356802</v>
      </c>
      <c r="C179" s="34">
        <v>0</v>
      </c>
      <c r="D179" s="34">
        <v>0</v>
      </c>
      <c r="E179" s="34">
        <v>0.00436</v>
      </c>
      <c r="F179" s="45">
        <v>0.35244200000000003</v>
      </c>
      <c r="H179" s="1"/>
    </row>
    <row r="180" spans="1:8" ht="12.75">
      <c r="A180" s="61" t="s">
        <v>17</v>
      </c>
      <c r="B180" s="105">
        <f t="shared" si="5"/>
        <v>0</v>
      </c>
      <c r="C180" s="34">
        <v>0</v>
      </c>
      <c r="D180" s="34">
        <v>0</v>
      </c>
      <c r="E180" s="34">
        <v>0</v>
      </c>
      <c r="F180" s="45">
        <v>0</v>
      </c>
      <c r="H180" s="1"/>
    </row>
    <row r="181" spans="1:8" ht="12.75">
      <c r="A181" s="61" t="s">
        <v>5</v>
      </c>
      <c r="B181" s="105">
        <f t="shared" si="5"/>
        <v>3.443452</v>
      </c>
      <c r="C181" s="34">
        <v>0</v>
      </c>
      <c r="D181" s="34">
        <v>0</v>
      </c>
      <c r="E181" s="34">
        <v>0.020277</v>
      </c>
      <c r="F181" s="45">
        <v>3.423175</v>
      </c>
      <c r="H181" s="1"/>
    </row>
    <row r="182" spans="1:8" ht="12.75">
      <c r="A182" s="61" t="s">
        <v>23</v>
      </c>
      <c r="B182" s="105">
        <f t="shared" si="5"/>
        <v>0</v>
      </c>
      <c r="C182" s="34">
        <v>0</v>
      </c>
      <c r="D182" s="34">
        <v>0</v>
      </c>
      <c r="E182" s="34">
        <v>0</v>
      </c>
      <c r="F182" s="45">
        <v>0</v>
      </c>
      <c r="H182" s="1"/>
    </row>
    <row r="183" spans="1:8" ht="12.75">
      <c r="A183" s="61" t="s">
        <v>24</v>
      </c>
      <c r="B183" s="105">
        <f t="shared" si="5"/>
        <v>0.009103</v>
      </c>
      <c r="C183" s="34">
        <v>0</v>
      </c>
      <c r="D183" s="34">
        <v>0</v>
      </c>
      <c r="E183" s="34">
        <v>0.0058920000000000005</v>
      </c>
      <c r="F183" s="45">
        <v>0.003211</v>
      </c>
      <c r="H183" s="1"/>
    </row>
    <row r="184" spans="1:8" ht="12.75">
      <c r="A184" s="61" t="s">
        <v>25</v>
      </c>
      <c r="B184" s="105">
        <f t="shared" si="5"/>
        <v>0</v>
      </c>
      <c r="C184" s="34">
        <v>0</v>
      </c>
      <c r="D184" s="34">
        <v>0</v>
      </c>
      <c r="E184" s="34">
        <v>0</v>
      </c>
      <c r="F184" s="45">
        <v>0</v>
      </c>
      <c r="H184" s="1"/>
    </row>
    <row r="185" spans="1:8" ht="12.75">
      <c r="A185" s="61" t="s">
        <v>26</v>
      </c>
      <c r="B185" s="105">
        <f t="shared" si="5"/>
        <v>0</v>
      </c>
      <c r="C185" s="34">
        <v>0</v>
      </c>
      <c r="D185" s="34">
        <v>0</v>
      </c>
      <c r="E185" s="34">
        <v>0</v>
      </c>
      <c r="F185" s="45">
        <v>0</v>
      </c>
      <c r="H185" s="1"/>
    </row>
    <row r="186" spans="1:8" ht="13.5">
      <c r="A186" s="60" t="s">
        <v>0</v>
      </c>
      <c r="B186" s="104">
        <f t="shared" si="5"/>
        <v>1.696</v>
      </c>
      <c r="C186" s="116">
        <v>0</v>
      </c>
      <c r="D186" s="116">
        <v>0</v>
      </c>
      <c r="E186" s="116">
        <v>0.82435</v>
      </c>
      <c r="F186" s="117">
        <v>0.8716499999999999</v>
      </c>
      <c r="H186" s="1"/>
    </row>
    <row r="187" spans="1:8" ht="13.5">
      <c r="A187" s="63" t="s">
        <v>12</v>
      </c>
      <c r="B187" s="118">
        <f>SUM(C187:F187)</f>
        <v>0.205206</v>
      </c>
      <c r="C187" s="119">
        <v>0</v>
      </c>
      <c r="D187" s="25">
        <v>0</v>
      </c>
      <c r="E187" s="36">
        <v>0.089563</v>
      </c>
      <c r="F187" s="46">
        <v>0.115643</v>
      </c>
      <c r="H187" s="1"/>
    </row>
    <row r="188" spans="1:8" ht="12.75">
      <c r="A188" s="61" t="s">
        <v>13</v>
      </c>
      <c r="B188" s="105">
        <f t="shared" si="5"/>
        <v>0.205206</v>
      </c>
      <c r="C188" s="34">
        <v>0</v>
      </c>
      <c r="D188" s="34">
        <v>0</v>
      </c>
      <c r="E188" s="34">
        <v>0.089563</v>
      </c>
      <c r="F188" s="45">
        <v>0.115643</v>
      </c>
      <c r="H188" s="1"/>
    </row>
    <row r="189" spans="1:8" ht="12.75" customHeight="1" thickBot="1">
      <c r="A189" s="62" t="s">
        <v>14</v>
      </c>
      <c r="B189" s="114">
        <f>SUM(C189:F189)</f>
        <v>0.351</v>
      </c>
      <c r="C189" s="53">
        <v>0</v>
      </c>
      <c r="D189" s="53">
        <v>0</v>
      </c>
      <c r="E189" s="53">
        <v>0.15</v>
      </c>
      <c r="F189" s="53">
        <v>0.201</v>
      </c>
      <c r="H189" s="1"/>
    </row>
    <row r="190" spans="1:8" ht="13.5" hidden="1" thickBot="1">
      <c r="A190" s="58" t="s">
        <v>30</v>
      </c>
      <c r="B190" s="101">
        <f>SUM(C190:F190)</f>
        <v>0</v>
      </c>
      <c r="C190" s="102">
        <f>C191+C199+C200</f>
        <v>0</v>
      </c>
      <c r="D190" s="102">
        <f>D191+D199+D200</f>
        <v>0</v>
      </c>
      <c r="E190" s="102">
        <f>E191+E199+E200</f>
        <v>0</v>
      </c>
      <c r="F190" s="103">
        <f>F191+F199+F200</f>
        <v>0</v>
      </c>
      <c r="H190" s="1"/>
    </row>
    <row r="191" spans="1:8" ht="13.5" hidden="1">
      <c r="A191" s="60" t="s">
        <v>10</v>
      </c>
      <c r="B191" s="115">
        <f aca="true" t="shared" si="6" ref="B191:B199">SUM(C191:F191)</f>
        <v>0</v>
      </c>
      <c r="C191" s="17">
        <f>C192+C193+C194+C195+C196+C197+C198</f>
        <v>0</v>
      </c>
      <c r="D191" s="17">
        <f>D192+D193+D194+D195+D196+D197+D198</f>
        <v>0</v>
      </c>
      <c r="E191" s="17">
        <f>E192+E193+E194+E195+E196+E197+E198</f>
        <v>0</v>
      </c>
      <c r="F191" s="18">
        <f>F192+F193+F194+F195+F196+F197+F198</f>
        <v>0</v>
      </c>
      <c r="H191" s="1"/>
    </row>
    <row r="192" spans="1:8" ht="12.75" hidden="1">
      <c r="A192" s="61" t="s">
        <v>4</v>
      </c>
      <c r="B192" s="105">
        <f t="shared" si="6"/>
        <v>0</v>
      </c>
      <c r="C192" s="34"/>
      <c r="D192" s="34"/>
      <c r="E192" s="34"/>
      <c r="F192" s="45"/>
      <c r="H192" s="1"/>
    </row>
    <row r="193" spans="1:8" ht="12.75" hidden="1">
      <c r="A193" s="61" t="s">
        <v>17</v>
      </c>
      <c r="B193" s="105">
        <f t="shared" si="6"/>
        <v>0</v>
      </c>
      <c r="C193" s="34"/>
      <c r="D193" s="34"/>
      <c r="E193" s="34"/>
      <c r="F193" s="45"/>
      <c r="H193" s="1"/>
    </row>
    <row r="194" spans="1:8" ht="12.75" hidden="1">
      <c r="A194" s="61" t="s">
        <v>5</v>
      </c>
      <c r="B194" s="105">
        <f t="shared" si="6"/>
        <v>0</v>
      </c>
      <c r="C194" s="34"/>
      <c r="D194" s="34"/>
      <c r="E194" s="34"/>
      <c r="F194" s="45"/>
      <c r="H194" s="1"/>
    </row>
    <row r="195" spans="1:8" ht="12.75" hidden="1">
      <c r="A195" s="61" t="s">
        <v>23</v>
      </c>
      <c r="B195" s="105">
        <f t="shared" si="6"/>
        <v>0</v>
      </c>
      <c r="C195" s="34"/>
      <c r="D195" s="34"/>
      <c r="E195" s="34"/>
      <c r="F195" s="45"/>
      <c r="H195" s="1"/>
    </row>
    <row r="196" spans="1:8" ht="12.75" hidden="1">
      <c r="A196" s="61" t="s">
        <v>24</v>
      </c>
      <c r="B196" s="105">
        <f t="shared" si="6"/>
        <v>0</v>
      </c>
      <c r="C196" s="34"/>
      <c r="D196" s="34"/>
      <c r="E196" s="34"/>
      <c r="F196" s="45"/>
      <c r="H196" s="1"/>
    </row>
    <row r="197" spans="1:8" ht="12.75" hidden="1">
      <c r="A197" s="61" t="s">
        <v>25</v>
      </c>
      <c r="B197" s="105">
        <f t="shared" si="6"/>
        <v>0</v>
      </c>
      <c r="C197" s="34"/>
      <c r="D197" s="34"/>
      <c r="E197" s="34"/>
      <c r="F197" s="45"/>
      <c r="H197" s="1"/>
    </row>
    <row r="198" spans="1:8" ht="12.75" hidden="1">
      <c r="A198" s="61" t="s">
        <v>26</v>
      </c>
      <c r="B198" s="105">
        <f t="shared" si="6"/>
        <v>0</v>
      </c>
      <c r="C198" s="34"/>
      <c r="D198" s="34"/>
      <c r="E198" s="34"/>
      <c r="F198" s="45"/>
      <c r="H198" s="1"/>
    </row>
    <row r="199" spans="1:8" ht="13.5" hidden="1">
      <c r="A199" s="64" t="s">
        <v>0</v>
      </c>
      <c r="B199" s="121">
        <f t="shared" si="6"/>
        <v>0</v>
      </c>
      <c r="C199" s="116"/>
      <c r="D199" s="116"/>
      <c r="E199" s="116"/>
      <c r="F199" s="117"/>
      <c r="H199" s="1"/>
    </row>
    <row r="200" spans="1:8" ht="13.5" hidden="1">
      <c r="A200" s="63" t="s">
        <v>12</v>
      </c>
      <c r="B200" s="118">
        <f>SUM(C200:F200)</f>
        <v>0</v>
      </c>
      <c r="C200" s="119">
        <f>C201</f>
        <v>0</v>
      </c>
      <c r="D200" s="25">
        <f>D201</f>
        <v>0</v>
      </c>
      <c r="E200" s="36">
        <f>E201</f>
        <v>0</v>
      </c>
      <c r="F200" s="46">
        <v>0</v>
      </c>
      <c r="H200" s="1"/>
    </row>
    <row r="201" spans="1:8" ht="12.75" hidden="1">
      <c r="A201" s="61" t="s">
        <v>13</v>
      </c>
      <c r="B201" s="105">
        <f>SUM(C201:F201)</f>
        <v>0</v>
      </c>
      <c r="C201" s="34"/>
      <c r="D201" s="34"/>
      <c r="E201" s="34"/>
      <c r="F201" s="45"/>
      <c r="H201" s="1"/>
    </row>
    <row r="202" spans="1:8" ht="13.5" hidden="1" thickBot="1">
      <c r="A202" s="62" t="s">
        <v>14</v>
      </c>
      <c r="B202" s="114">
        <f>SUM(C202:F202)</f>
        <v>0</v>
      </c>
      <c r="C202" s="56"/>
      <c r="D202" s="56"/>
      <c r="E202" s="56"/>
      <c r="F202" s="120"/>
      <c r="H202" s="1"/>
    </row>
    <row r="203" spans="1:8" ht="13.5">
      <c r="A203" s="65"/>
      <c r="B203" s="66"/>
      <c r="C203" s="66"/>
      <c r="D203" s="67"/>
      <c r="E203" s="67"/>
      <c r="F203" s="67"/>
      <c r="H203" s="1"/>
    </row>
    <row r="204" ht="12.75">
      <c r="H204" s="1"/>
    </row>
    <row r="205" spans="1:7" s="135" customFormat="1" ht="18.75">
      <c r="A205" s="131" t="s">
        <v>40</v>
      </c>
      <c r="B205" s="132"/>
      <c r="C205" s="132"/>
      <c r="D205" s="132"/>
      <c r="E205" s="132"/>
      <c r="F205" s="133"/>
      <c r="G205" s="134"/>
    </row>
    <row r="206" ht="13.5" thickBot="1">
      <c r="H206" s="1"/>
    </row>
    <row r="207" spans="1:7" s="2" customFormat="1" ht="15.75" customHeight="1" thickBot="1">
      <c r="A207" s="136"/>
      <c r="B207" s="173" t="s">
        <v>50</v>
      </c>
      <c r="C207" s="174"/>
      <c r="D207" s="174"/>
      <c r="E207" s="174"/>
      <c r="F207" s="175"/>
      <c r="G207" s="69"/>
    </row>
    <row r="208" spans="1:7" s="2" customFormat="1" ht="15.75" customHeight="1" thickBot="1">
      <c r="A208" s="171" t="s">
        <v>8</v>
      </c>
      <c r="B208" s="176" t="s">
        <v>9</v>
      </c>
      <c r="C208" s="177"/>
      <c r="D208" s="177"/>
      <c r="E208" s="177"/>
      <c r="F208" s="178"/>
      <c r="G208" s="69"/>
    </row>
    <row r="209" spans="1:7" s="2" customFormat="1" ht="15.75" customHeight="1" thickBot="1">
      <c r="A209" s="172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</row>
    <row r="210" spans="1:8" ht="13.5" thickBot="1">
      <c r="A210" s="124" t="s">
        <v>42</v>
      </c>
      <c r="B210" s="125">
        <f>C210+D210+E210+F210</f>
        <v>0.859022</v>
      </c>
      <c r="C210" s="122"/>
      <c r="D210" s="123"/>
      <c r="E210" s="123">
        <f>E212</f>
        <v>0.859022</v>
      </c>
      <c r="F210" s="137"/>
      <c r="H210" s="1"/>
    </row>
    <row r="211" spans="1:8" ht="12.75">
      <c r="A211" s="126" t="s">
        <v>0</v>
      </c>
      <c r="B211" s="127">
        <v>0</v>
      </c>
      <c r="C211" s="34"/>
      <c r="D211" s="37"/>
      <c r="E211" s="37"/>
      <c r="F211" s="44"/>
      <c r="H211" s="1"/>
    </row>
    <row r="212" spans="1:8" ht="13.5">
      <c r="A212" s="128" t="s">
        <v>12</v>
      </c>
      <c r="B212" s="74">
        <f>E212</f>
        <v>0.859022</v>
      </c>
      <c r="C212" s="72"/>
      <c r="D212" s="129"/>
      <c r="E212" s="129">
        <f>E213</f>
        <v>0.859022</v>
      </c>
      <c r="F212" s="138"/>
      <c r="H212" s="1"/>
    </row>
    <row r="213" spans="1:8" ht="12.75">
      <c r="A213" s="130" t="s">
        <v>13</v>
      </c>
      <c r="B213" s="19">
        <f>E213</f>
        <v>0.859022</v>
      </c>
      <c r="C213" s="20"/>
      <c r="D213" s="27"/>
      <c r="E213" s="141">
        <v>0.859022</v>
      </c>
      <c r="F213" s="28"/>
      <c r="H213" s="1"/>
    </row>
    <row r="214" spans="1:7" s="140" customFormat="1" ht="13.5" thickBot="1">
      <c r="A214" s="139" t="s">
        <v>14</v>
      </c>
      <c r="B214" s="31">
        <f>E214</f>
        <v>1.286</v>
      </c>
      <c r="C214" s="56"/>
      <c r="D214" s="32"/>
      <c r="E214" s="32">
        <v>1.286</v>
      </c>
      <c r="F214" s="33"/>
      <c r="G214" s="70"/>
    </row>
    <row r="215" spans="1:8" ht="13.5" thickBot="1">
      <c r="A215" s="124" t="s">
        <v>41</v>
      </c>
      <c r="B215" s="125">
        <f>C215+D215+E215+F215</f>
        <v>0.535252</v>
      </c>
      <c r="C215" s="122"/>
      <c r="D215" s="123"/>
      <c r="E215" s="123">
        <f>E217</f>
        <v>0.535252</v>
      </c>
      <c r="F215" s="137"/>
      <c r="H215" s="1"/>
    </row>
    <row r="216" spans="1:8" ht="12.75">
      <c r="A216" s="126" t="s">
        <v>0</v>
      </c>
      <c r="B216" s="127">
        <v>0</v>
      </c>
      <c r="C216" s="34"/>
      <c r="D216" s="37"/>
      <c r="E216" s="37"/>
      <c r="F216" s="44"/>
      <c r="H216" s="1"/>
    </row>
    <row r="217" spans="1:8" ht="13.5">
      <c r="A217" s="128" t="s">
        <v>12</v>
      </c>
      <c r="B217" s="74">
        <f>E217</f>
        <v>0.535252</v>
      </c>
      <c r="C217" s="72"/>
      <c r="D217" s="129"/>
      <c r="E217" s="129">
        <f>E218</f>
        <v>0.535252</v>
      </c>
      <c r="F217" s="138"/>
      <c r="H217" s="1"/>
    </row>
    <row r="218" spans="1:8" ht="12.75">
      <c r="A218" s="130" t="s">
        <v>13</v>
      </c>
      <c r="B218" s="19">
        <f>E218</f>
        <v>0.535252</v>
      </c>
      <c r="C218" s="20"/>
      <c r="D218" s="27"/>
      <c r="E218" s="141">
        <v>0.535252</v>
      </c>
      <c r="F218" s="28"/>
      <c r="H218" s="1"/>
    </row>
    <row r="219" spans="1:7" s="140" customFormat="1" ht="13.5" thickBot="1">
      <c r="A219" s="139" t="s">
        <v>14</v>
      </c>
      <c r="B219" s="31">
        <f>E219</f>
        <v>0.865</v>
      </c>
      <c r="C219" s="56"/>
      <c r="D219" s="32"/>
      <c r="E219" s="32">
        <v>0.865</v>
      </c>
      <c r="F219" s="33"/>
      <c r="G219" s="70"/>
    </row>
    <row r="220" spans="1:8" ht="13.5" thickBot="1">
      <c r="A220" s="124" t="s">
        <v>43</v>
      </c>
      <c r="B220" s="125">
        <f>C220+D220+E220+F220</f>
        <v>1.094088</v>
      </c>
      <c r="C220" s="123">
        <f>C222</f>
        <v>1.094088</v>
      </c>
      <c r="D220" s="123"/>
      <c r="E220" s="123"/>
      <c r="F220" s="137"/>
      <c r="H220" s="1"/>
    </row>
    <row r="221" spans="1:8" ht="12.75">
      <c r="A221" s="126" t="s">
        <v>0</v>
      </c>
      <c r="B221" s="127">
        <v>0</v>
      </c>
      <c r="C221" s="37"/>
      <c r="D221" s="37"/>
      <c r="E221" s="37"/>
      <c r="F221" s="44"/>
      <c r="H221" s="1"/>
    </row>
    <row r="222" spans="1:8" ht="13.5">
      <c r="A222" s="128" t="s">
        <v>12</v>
      </c>
      <c r="B222" s="74">
        <f>C222</f>
        <v>1.094088</v>
      </c>
      <c r="C222" s="129">
        <f>C223</f>
        <v>1.094088</v>
      </c>
      <c r="D222" s="129"/>
      <c r="E222" s="129"/>
      <c r="F222" s="138"/>
      <c r="H222" s="1"/>
    </row>
    <row r="223" spans="1:8" ht="12.75">
      <c r="A223" s="130" t="s">
        <v>13</v>
      </c>
      <c r="B223" s="19">
        <f>C223</f>
        <v>1.094088</v>
      </c>
      <c r="C223" s="141">
        <v>1.094088</v>
      </c>
      <c r="D223" s="27"/>
      <c r="E223" s="141"/>
      <c r="F223" s="28"/>
      <c r="H223" s="1"/>
    </row>
    <row r="224" spans="1:8" ht="13.5" thickBot="1">
      <c r="A224" s="139" t="s">
        <v>14</v>
      </c>
      <c r="B224" s="31">
        <f>C224</f>
        <v>2.153</v>
      </c>
      <c r="C224" s="32">
        <v>2.153</v>
      </c>
      <c r="D224" s="32"/>
      <c r="E224" s="32"/>
      <c r="F224" s="33"/>
      <c r="H224" s="1"/>
    </row>
  </sheetData>
  <sheetProtection/>
  <mergeCells count="6">
    <mergeCell ref="B4:F4"/>
    <mergeCell ref="A5:A6"/>
    <mergeCell ref="B5:F5"/>
    <mergeCell ref="B207:F207"/>
    <mergeCell ref="A208:A209"/>
    <mergeCell ref="B208:F208"/>
  </mergeCells>
  <conditionalFormatting sqref="H9:J9">
    <cfRule type="containsText" priority="1" dxfId="9" operator="containsText" text="ложь">
      <formula>NOT(ISERROR(SEARCH("ложь",H9)))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4"/>
  <sheetViews>
    <sheetView zoomScale="86" zoomScaleNormal="86" zoomScalePageLayoutView="0" workbookViewId="0" topLeftCell="A1">
      <selection activeCell="C17" sqref="C17:F18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16384" width="9.140625" style="1" customWidth="1"/>
  </cols>
  <sheetData>
    <row r="1" spans="1:7" s="12" customFormat="1" ht="15.75">
      <c r="A1" s="9" t="s">
        <v>51</v>
      </c>
      <c r="B1" s="13"/>
      <c r="C1" s="14"/>
      <c r="D1" s="14"/>
      <c r="E1" s="14"/>
      <c r="F1" s="14"/>
      <c r="G1" s="71"/>
    </row>
    <row r="2" spans="1:7" s="3" customFormat="1" ht="15.75" customHeight="1">
      <c r="A2" s="15" t="s">
        <v>37</v>
      </c>
      <c r="B2" s="11"/>
      <c r="C2" s="11"/>
      <c r="D2" s="11"/>
      <c r="E2" s="11"/>
      <c r="F2" s="11"/>
      <c r="G2" s="71"/>
    </row>
    <row r="3" spans="1:7" s="3" customFormat="1" ht="15.75" customHeight="1" thickBot="1">
      <c r="A3" s="6"/>
      <c r="B3" s="10"/>
      <c r="C3" s="10"/>
      <c r="D3" s="10"/>
      <c r="E3" s="10"/>
      <c r="F3" s="10"/>
      <c r="G3" s="69"/>
    </row>
    <row r="4" spans="1:7" s="2" customFormat="1" ht="15.75" customHeight="1" thickBot="1">
      <c r="A4" s="7"/>
      <c r="B4" s="173" t="s">
        <v>52</v>
      </c>
      <c r="C4" s="174"/>
      <c r="D4" s="174"/>
      <c r="E4" s="174"/>
      <c r="F4" s="175"/>
      <c r="G4" s="69"/>
    </row>
    <row r="5" spans="1:7" s="2" customFormat="1" ht="15.75" customHeight="1" thickBot="1">
      <c r="A5" s="171" t="s">
        <v>8</v>
      </c>
      <c r="B5" s="176" t="s">
        <v>9</v>
      </c>
      <c r="C5" s="177"/>
      <c r="D5" s="177"/>
      <c r="E5" s="177"/>
      <c r="F5" s="178"/>
      <c r="G5" s="69"/>
    </row>
    <row r="6" spans="1:7" s="2" customFormat="1" ht="15.75" customHeight="1" thickBot="1">
      <c r="A6" s="172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</row>
    <row r="7" spans="1:6" ht="19.5" customHeight="1" thickBot="1">
      <c r="A7" s="48" t="s">
        <v>31</v>
      </c>
      <c r="B7" s="41">
        <f>B31+B47+B60+B73+B86+B99+B112+B125+B138+B151+B164+B177+B190</f>
        <v>90.71547100000001</v>
      </c>
      <c r="C7" s="42">
        <f>C31+C47+C60+C73+C86+C99+C112+C125+C138+C151+C164+C177+C190</f>
        <v>23.365186999999995</v>
      </c>
      <c r="D7" s="42">
        <f>D31+D47+D60+D73+D86+D99+D112+D125+D138+D151+D164+D177+D190</f>
        <v>0.4604250000000001</v>
      </c>
      <c r="E7" s="43">
        <f>E31+E47+E60+E73+E86+E99+E112+E125+E138+E151+E164+E177+E190</f>
        <v>25.342270000000003</v>
      </c>
      <c r="F7" s="43">
        <f>F8+F16+F20+F17</f>
        <v>41.547589</v>
      </c>
    </row>
    <row r="8" spans="1:6" ht="13.5">
      <c r="A8" s="49" t="s">
        <v>10</v>
      </c>
      <c r="B8" s="16">
        <f aca="true" t="shared" si="0" ref="B8:B25">SUM(C8:F8)</f>
        <v>33.528187</v>
      </c>
      <c r="C8" s="17">
        <f>C9+C10+C11+C12+C13+C14+C15</f>
        <v>0.14077900000000002</v>
      </c>
      <c r="D8" s="17">
        <f>D9+D10+D11+D12+D13+D14+D15</f>
        <v>0.0008399999999999999</v>
      </c>
      <c r="E8" s="17">
        <f>E9+E10+E11+E12+E13+E14+E15</f>
        <v>2.3657979999999994</v>
      </c>
      <c r="F8" s="18">
        <f>F9+F10+F11+F12+F13+F14+F15</f>
        <v>31.020770000000002</v>
      </c>
    </row>
    <row r="9" spans="1:6" ht="12.75">
      <c r="A9" s="50" t="s">
        <v>4</v>
      </c>
      <c r="B9" s="19">
        <f t="shared" si="0"/>
        <v>12.012483</v>
      </c>
      <c r="C9" s="20">
        <f aca="true" t="shared" si="1" ref="C9:F19">C33+C49+C62+C75+C88+C101+C114+C127+C140+C153+C166+C179+C192</f>
        <v>0.063137</v>
      </c>
      <c r="D9" s="20">
        <f t="shared" si="1"/>
        <v>0</v>
      </c>
      <c r="E9" s="20">
        <f t="shared" si="1"/>
        <v>1.18503</v>
      </c>
      <c r="F9" s="21">
        <f t="shared" si="1"/>
        <v>10.764315999999999</v>
      </c>
    </row>
    <row r="10" spans="1:6" ht="12.75">
      <c r="A10" s="50" t="s">
        <v>11</v>
      </c>
      <c r="B10" s="19">
        <f t="shared" si="0"/>
        <v>0.925534</v>
      </c>
      <c r="C10" s="20">
        <f t="shared" si="1"/>
        <v>0</v>
      </c>
      <c r="D10" s="20">
        <f t="shared" si="1"/>
        <v>0</v>
      </c>
      <c r="E10" s="20">
        <f t="shared" si="1"/>
        <v>0.530476</v>
      </c>
      <c r="F10" s="21">
        <f t="shared" si="1"/>
        <v>0.395058</v>
      </c>
    </row>
    <row r="11" spans="1:6" ht="12.75">
      <c r="A11" s="50" t="s">
        <v>5</v>
      </c>
      <c r="B11" s="19">
        <f t="shared" si="0"/>
        <v>20.197931000000004</v>
      </c>
      <c r="C11" s="20">
        <f t="shared" si="1"/>
        <v>0.018798000000000002</v>
      </c>
      <c r="D11" s="20">
        <f t="shared" si="1"/>
        <v>0.0008399999999999999</v>
      </c>
      <c r="E11" s="20">
        <f t="shared" si="1"/>
        <v>0.38281499999999996</v>
      </c>
      <c r="F11" s="21">
        <f t="shared" si="1"/>
        <v>19.795478000000003</v>
      </c>
    </row>
    <row r="12" spans="1:6" ht="12.75">
      <c r="A12" s="50" t="s">
        <v>23</v>
      </c>
      <c r="B12" s="19">
        <f t="shared" si="0"/>
        <v>0.008508</v>
      </c>
      <c r="C12" s="20">
        <f t="shared" si="1"/>
        <v>0</v>
      </c>
      <c r="D12" s="20">
        <f t="shared" si="1"/>
        <v>0</v>
      </c>
      <c r="E12" s="20">
        <f t="shared" si="1"/>
        <v>0.008508</v>
      </c>
      <c r="F12" s="21">
        <f t="shared" si="1"/>
        <v>0</v>
      </c>
    </row>
    <row r="13" spans="1:6" ht="12.75">
      <c r="A13" s="50" t="s">
        <v>24</v>
      </c>
      <c r="B13" s="19">
        <f t="shared" si="0"/>
        <v>0.032618</v>
      </c>
      <c r="C13" s="20">
        <f t="shared" si="1"/>
        <v>0</v>
      </c>
      <c r="D13" s="20">
        <f t="shared" si="1"/>
        <v>0</v>
      </c>
      <c r="E13" s="20">
        <f t="shared" si="1"/>
        <v>0.017054</v>
      </c>
      <c r="F13" s="21">
        <f t="shared" si="1"/>
        <v>0.015564</v>
      </c>
    </row>
    <row r="14" spans="1:6" ht="12.75">
      <c r="A14" s="50" t="s">
        <v>25</v>
      </c>
      <c r="B14" s="19">
        <f t="shared" si="0"/>
        <v>0.33637</v>
      </c>
      <c r="C14" s="20">
        <f t="shared" si="1"/>
        <v>0.054095</v>
      </c>
      <c r="D14" s="20">
        <f t="shared" si="1"/>
        <v>0</v>
      </c>
      <c r="E14" s="20">
        <f t="shared" si="1"/>
        <v>0.232277</v>
      </c>
      <c r="F14" s="21">
        <f t="shared" si="1"/>
        <v>0.049998</v>
      </c>
    </row>
    <row r="15" spans="1:6" ht="12.75">
      <c r="A15" s="50" t="s">
        <v>26</v>
      </c>
      <c r="B15" s="19">
        <f t="shared" si="0"/>
        <v>0.014743000000000001</v>
      </c>
      <c r="C15" s="20">
        <f t="shared" si="1"/>
        <v>0.004749</v>
      </c>
      <c r="D15" s="20">
        <f t="shared" si="1"/>
        <v>0</v>
      </c>
      <c r="E15" s="20">
        <f t="shared" si="1"/>
        <v>0.009638</v>
      </c>
      <c r="F15" s="21">
        <f t="shared" si="1"/>
        <v>0.000356</v>
      </c>
    </row>
    <row r="16" spans="1:6" ht="13.5">
      <c r="A16" s="49" t="s">
        <v>0</v>
      </c>
      <c r="B16" s="22">
        <f t="shared" si="0"/>
        <v>38.199034999999995</v>
      </c>
      <c r="C16" s="72">
        <f t="shared" si="1"/>
        <v>14.358552</v>
      </c>
      <c r="D16" s="72">
        <f t="shared" si="1"/>
        <v>0.35159500000000005</v>
      </c>
      <c r="E16" s="72">
        <f t="shared" si="1"/>
        <v>14.191591999999998</v>
      </c>
      <c r="F16" s="73">
        <f t="shared" si="1"/>
        <v>9.297296</v>
      </c>
    </row>
    <row r="17" spans="1:6" ht="13.5">
      <c r="A17" s="49" t="s">
        <v>12</v>
      </c>
      <c r="B17" s="22">
        <f t="shared" si="0"/>
        <v>16.954587999999998</v>
      </c>
      <c r="C17" s="23">
        <f>C41+C70+C83+C96+C109+C122+C135+C148+C161+C174+C187+C200</f>
        <v>6.832195</v>
      </c>
      <c r="D17" s="23">
        <f t="shared" si="1"/>
        <v>0.10799</v>
      </c>
      <c r="E17" s="23">
        <f t="shared" si="1"/>
        <v>8.78488</v>
      </c>
      <c r="F17" s="24">
        <f t="shared" si="1"/>
        <v>1.229523</v>
      </c>
    </row>
    <row r="18" spans="1:7" ht="13.5">
      <c r="A18" s="50" t="s">
        <v>13</v>
      </c>
      <c r="B18" s="74">
        <f t="shared" si="0"/>
        <v>16.954587999999998</v>
      </c>
      <c r="C18" s="23">
        <f>C42+C71+C84+C97+C110+C123+C136+C149+C162+C175+C188+C201</f>
        <v>6.832195</v>
      </c>
      <c r="D18" s="23">
        <f>D42+D71+D84+D97+D110+D123+D136+D149+D162+D175+D188+D201</f>
        <v>0.10799</v>
      </c>
      <c r="E18" s="23">
        <f>E42+E71+E84+E97+E110+E123+E136+E149+E162+E175+E188+E201</f>
        <v>8.78488</v>
      </c>
      <c r="F18" s="24">
        <f>F42+F71+F84+F97+F110+F123+F136+F149+F162+F175+F188+F201</f>
        <v>1.229523</v>
      </c>
      <c r="G18" s="5"/>
    </row>
    <row r="19" spans="1:6" ht="12.75">
      <c r="A19" s="51" t="s">
        <v>14</v>
      </c>
      <c r="B19" s="52">
        <f t="shared" si="0"/>
        <v>20.64</v>
      </c>
      <c r="C19" s="53">
        <f>C43+C72+C85+C98+C111+C124+C137+C150+C163+C176+C189+C202</f>
        <v>5.325</v>
      </c>
      <c r="D19" s="53">
        <f t="shared" si="1"/>
        <v>0.188</v>
      </c>
      <c r="E19" s="53">
        <f t="shared" si="1"/>
        <v>13.147</v>
      </c>
      <c r="F19" s="75">
        <f t="shared" si="1"/>
        <v>1.9800000000000002</v>
      </c>
    </row>
    <row r="20" spans="1:6" ht="13.5">
      <c r="A20" s="49" t="s">
        <v>15</v>
      </c>
      <c r="B20" s="22">
        <f t="shared" si="0"/>
        <v>0.9181640000000001</v>
      </c>
      <c r="C20" s="23">
        <f>C21</f>
        <v>0.9181640000000001</v>
      </c>
      <c r="D20" s="25"/>
      <c r="E20" s="25"/>
      <c r="F20" s="26"/>
    </row>
    <row r="21" spans="1:6" ht="12.75">
      <c r="A21" s="50" t="s">
        <v>13</v>
      </c>
      <c r="B21" s="19">
        <f t="shared" si="0"/>
        <v>0.9181640000000001</v>
      </c>
      <c r="C21" s="20">
        <f>C45</f>
        <v>0.9181640000000001</v>
      </c>
      <c r="D21" s="27"/>
      <c r="E21" s="27"/>
      <c r="F21" s="28"/>
    </row>
    <row r="22" spans="1:6" ht="12.75">
      <c r="A22" s="54" t="s">
        <v>16</v>
      </c>
      <c r="B22" s="52">
        <f t="shared" si="0"/>
        <v>2.2079999999999997</v>
      </c>
      <c r="C22" s="53">
        <f>C46</f>
        <v>2.2079999999999997</v>
      </c>
      <c r="D22" s="29"/>
      <c r="E22" s="29"/>
      <c r="F22" s="30"/>
    </row>
    <row r="23" spans="1:6" ht="13.5">
      <c r="A23" s="49" t="s">
        <v>32</v>
      </c>
      <c r="B23" s="22">
        <f t="shared" si="0"/>
        <v>1.115497</v>
      </c>
      <c r="C23" s="23">
        <f>C24</f>
        <v>1.115497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 t="shared" si="0"/>
        <v>1.115497</v>
      </c>
      <c r="C24" s="20">
        <f>C58</f>
        <v>1.115497</v>
      </c>
      <c r="D24" s="27"/>
      <c r="E24" s="27"/>
      <c r="F24" s="28"/>
    </row>
    <row r="25" spans="1:6" ht="15.75" customHeight="1" thickBot="1">
      <c r="A25" s="55" t="s">
        <v>14</v>
      </c>
      <c r="B25" s="31">
        <f t="shared" si="0"/>
        <v>3.54</v>
      </c>
      <c r="C25" s="56">
        <f>C59</f>
        <v>3.54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hidden="1" thickBot="1">
      <c r="A27" s="55"/>
      <c r="B27" s="38"/>
      <c r="C27" s="39"/>
      <c r="D27" s="40"/>
      <c r="E27" s="40"/>
      <c r="F27" s="47"/>
    </row>
    <row r="28" spans="1:6" ht="13.5" hidden="1" thickBot="1">
      <c r="A28" s="55"/>
      <c r="B28" s="38"/>
      <c r="C28" s="39"/>
      <c r="D28" s="40"/>
      <c r="E28" s="40"/>
      <c r="F28" s="47"/>
    </row>
    <row r="29" spans="1:6" ht="13.5" hidden="1" thickBot="1">
      <c r="A29" s="55"/>
      <c r="B29" s="38"/>
      <c r="C29" s="39"/>
      <c r="D29" s="40"/>
      <c r="E29" s="40"/>
      <c r="F29" s="47"/>
    </row>
    <row r="30" spans="1:6" ht="13.5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38</v>
      </c>
      <c r="B31" s="153">
        <v>54.459378</v>
      </c>
      <c r="C31" s="159">
        <v>11.87771</v>
      </c>
      <c r="D31" s="159">
        <v>0.46001900000000007</v>
      </c>
      <c r="E31" s="159">
        <v>14.543109</v>
      </c>
      <c r="F31" s="160">
        <v>27.578539999999997</v>
      </c>
    </row>
    <row r="32" spans="1:6" ht="13.5">
      <c r="A32" s="49" t="s">
        <v>10</v>
      </c>
      <c r="B32" s="16">
        <v>21.409140999999998</v>
      </c>
      <c r="C32" s="17">
        <v>0.08596600000000001</v>
      </c>
      <c r="D32" s="17">
        <v>0.0008399999999999999</v>
      </c>
      <c r="E32" s="17">
        <v>0.729598</v>
      </c>
      <c r="F32" s="18">
        <v>20.592737</v>
      </c>
    </row>
    <row r="33" spans="1:6" ht="12.75">
      <c r="A33" s="50" t="s">
        <v>4</v>
      </c>
      <c r="B33" s="154">
        <v>5.356703</v>
      </c>
      <c r="C33" s="20">
        <v>0.063137</v>
      </c>
      <c r="D33" s="20">
        <v>0</v>
      </c>
      <c r="E33" s="20">
        <v>0.248685</v>
      </c>
      <c r="F33" s="21">
        <v>5.044881</v>
      </c>
    </row>
    <row r="34" spans="1:6" ht="12.75">
      <c r="A34" s="50" t="s">
        <v>11</v>
      </c>
      <c r="B34" s="154">
        <v>0.09296399999999999</v>
      </c>
      <c r="C34" s="20">
        <v>0</v>
      </c>
      <c r="D34" s="20">
        <v>0</v>
      </c>
      <c r="E34" s="20">
        <v>0.02656</v>
      </c>
      <c r="F34" s="21">
        <v>0.06640399999999999</v>
      </c>
    </row>
    <row r="35" spans="1:6" ht="12.75">
      <c r="A35" s="50" t="s">
        <v>5</v>
      </c>
      <c r="B35" s="154">
        <v>15.766823</v>
      </c>
      <c r="C35" s="20">
        <v>0.018798000000000002</v>
      </c>
      <c r="D35" s="20">
        <v>0.0008399999999999999</v>
      </c>
      <c r="E35" s="20">
        <v>0.320956</v>
      </c>
      <c r="F35" s="21">
        <v>15.426229000000001</v>
      </c>
    </row>
    <row r="36" spans="1:6" ht="12.75">
      <c r="A36" s="50" t="s">
        <v>23</v>
      </c>
      <c r="B36" s="154">
        <v>0.008508</v>
      </c>
      <c r="C36" s="20">
        <v>0</v>
      </c>
      <c r="D36" s="20">
        <v>0</v>
      </c>
      <c r="E36" s="20">
        <v>0.008508</v>
      </c>
      <c r="F36" s="21">
        <v>0</v>
      </c>
    </row>
    <row r="37" spans="1:6" ht="12.75">
      <c r="A37" s="50" t="s">
        <v>24</v>
      </c>
      <c r="B37" s="154">
        <v>0.005063</v>
      </c>
      <c r="C37" s="20">
        <v>0</v>
      </c>
      <c r="D37" s="20">
        <v>0</v>
      </c>
      <c r="E37" s="20">
        <v>0</v>
      </c>
      <c r="F37" s="21">
        <v>0.005063</v>
      </c>
    </row>
    <row r="38" spans="1:6" ht="12.75">
      <c r="A38" s="50" t="s">
        <v>25</v>
      </c>
      <c r="B38" s="154">
        <v>0.168667</v>
      </c>
      <c r="C38" s="20">
        <v>0</v>
      </c>
      <c r="D38" s="20">
        <v>0</v>
      </c>
      <c r="E38" s="20">
        <v>0.118669</v>
      </c>
      <c r="F38" s="21">
        <v>0.049998</v>
      </c>
    </row>
    <row r="39" spans="1:6" ht="12.75">
      <c r="A39" s="50" t="s">
        <v>26</v>
      </c>
      <c r="B39" s="154">
        <v>0.010413</v>
      </c>
      <c r="C39" s="20">
        <v>0.004031</v>
      </c>
      <c r="D39" s="20">
        <v>0</v>
      </c>
      <c r="E39" s="20">
        <v>0.00622</v>
      </c>
      <c r="F39" s="21">
        <v>0.000162</v>
      </c>
    </row>
    <row r="40" spans="1:6" ht="13.5">
      <c r="A40" s="49" t="s">
        <v>0</v>
      </c>
      <c r="B40" s="155">
        <v>22.457762000000002</v>
      </c>
      <c r="C40" s="72">
        <v>7.766094</v>
      </c>
      <c r="D40" s="72">
        <v>0.35118900000000003</v>
      </c>
      <c r="E40" s="72">
        <v>8.155576</v>
      </c>
      <c r="F40" s="73">
        <v>6.184903</v>
      </c>
    </row>
    <row r="41" spans="1:6" ht="13.5">
      <c r="A41" s="49" t="s">
        <v>12</v>
      </c>
      <c r="B41" s="155">
        <v>9.674311000000001</v>
      </c>
      <c r="C41" s="23">
        <v>3.1074859999999997</v>
      </c>
      <c r="D41" s="23">
        <v>0.10799</v>
      </c>
      <c r="E41" s="23">
        <v>5.657935</v>
      </c>
      <c r="F41" s="24">
        <v>0.8009000000000001</v>
      </c>
    </row>
    <row r="42" spans="1:7" ht="12.75">
      <c r="A42" s="50" t="s">
        <v>13</v>
      </c>
      <c r="B42" s="154">
        <v>9.674311000000001</v>
      </c>
      <c r="C42" s="20">
        <v>3.1074859999999997</v>
      </c>
      <c r="D42" s="20">
        <v>0.10799</v>
      </c>
      <c r="E42" s="20">
        <v>5.657935</v>
      </c>
      <c r="F42" s="21">
        <v>0.8009000000000001</v>
      </c>
      <c r="G42" s="5"/>
    </row>
    <row r="43" spans="1:6" ht="12.75">
      <c r="A43" s="51" t="s">
        <v>14</v>
      </c>
      <c r="B43" s="156">
        <v>11.083000000000002</v>
      </c>
      <c r="C43" s="53">
        <v>1.555</v>
      </c>
      <c r="D43" s="53">
        <v>0.188</v>
      </c>
      <c r="E43" s="53">
        <v>7.886000000000001</v>
      </c>
      <c r="F43" s="75">
        <v>1.454</v>
      </c>
    </row>
    <row r="44" spans="1:6" ht="13.5">
      <c r="A44" s="49" t="s">
        <v>15</v>
      </c>
      <c r="B44" s="155">
        <v>0.9181640000000001</v>
      </c>
      <c r="C44" s="142">
        <v>0.9181640000000001</v>
      </c>
      <c r="D44" s="143">
        <v>0</v>
      </c>
      <c r="E44" s="143">
        <v>0</v>
      </c>
      <c r="F44" s="144">
        <v>0</v>
      </c>
    </row>
    <row r="45" spans="1:6" ht="12.75">
      <c r="A45" s="50" t="s">
        <v>13</v>
      </c>
      <c r="B45" s="154">
        <v>0.9181640000000001</v>
      </c>
      <c r="C45" s="20">
        <v>0.9181640000000001</v>
      </c>
      <c r="D45" s="145"/>
      <c r="E45" s="145"/>
      <c r="F45" s="146"/>
    </row>
    <row r="46" spans="1:6" ht="13.5" thickBot="1">
      <c r="A46" s="54" t="s">
        <v>14</v>
      </c>
      <c r="B46" s="157">
        <v>2.2079999999999997</v>
      </c>
      <c r="C46" s="53">
        <v>2.2079999999999997</v>
      </c>
      <c r="D46" s="147"/>
      <c r="E46" s="147"/>
      <c r="F46" s="148"/>
    </row>
    <row r="47" spans="1:6" ht="13.5" thickBot="1">
      <c r="A47" s="58" t="s">
        <v>39</v>
      </c>
      <c r="B47" s="41">
        <v>1.115497</v>
      </c>
      <c r="C47" s="102">
        <v>1.115497</v>
      </c>
      <c r="D47" s="102">
        <v>0</v>
      </c>
      <c r="E47" s="102">
        <v>0</v>
      </c>
      <c r="F47" s="103">
        <v>0</v>
      </c>
    </row>
    <row r="48" spans="1:6" ht="13.5">
      <c r="A48" s="49" t="s">
        <v>10</v>
      </c>
      <c r="B48" s="16">
        <v>0</v>
      </c>
      <c r="C48" s="17">
        <v>0</v>
      </c>
      <c r="D48" s="17">
        <v>0</v>
      </c>
      <c r="E48" s="17">
        <v>0</v>
      </c>
      <c r="F48" s="18">
        <v>0</v>
      </c>
    </row>
    <row r="49" spans="1:6" ht="12.75">
      <c r="A49" s="50" t="s">
        <v>4</v>
      </c>
      <c r="B49" s="127">
        <v>0</v>
      </c>
      <c r="C49" s="106">
        <v>0</v>
      </c>
      <c r="D49" s="107">
        <v>0</v>
      </c>
      <c r="E49" s="107">
        <v>0</v>
      </c>
      <c r="F49" s="108">
        <v>0</v>
      </c>
    </row>
    <row r="50" spans="1:6" ht="12.75">
      <c r="A50" s="50" t="s">
        <v>17</v>
      </c>
      <c r="B50" s="127">
        <v>0</v>
      </c>
      <c r="C50" s="106">
        <v>0</v>
      </c>
      <c r="D50" s="107">
        <v>0</v>
      </c>
      <c r="E50" s="107">
        <v>0</v>
      </c>
      <c r="F50" s="108">
        <v>0</v>
      </c>
    </row>
    <row r="51" spans="1:6" ht="12.75">
      <c r="A51" s="50" t="s">
        <v>5</v>
      </c>
      <c r="B51" s="127">
        <v>0</v>
      </c>
      <c r="C51" s="106">
        <v>0</v>
      </c>
      <c r="D51" s="107">
        <v>0</v>
      </c>
      <c r="E51" s="107">
        <v>0</v>
      </c>
      <c r="F51" s="108">
        <v>0</v>
      </c>
    </row>
    <row r="52" spans="1:6" ht="12.75">
      <c r="A52" s="50" t="s">
        <v>23</v>
      </c>
      <c r="B52" s="127">
        <v>0</v>
      </c>
      <c r="C52" s="106">
        <v>0</v>
      </c>
      <c r="D52" s="106">
        <v>0</v>
      </c>
      <c r="E52" s="106">
        <v>0</v>
      </c>
      <c r="F52" s="109">
        <v>0</v>
      </c>
    </row>
    <row r="53" spans="1:6" ht="12.75">
      <c r="A53" s="50" t="s">
        <v>24</v>
      </c>
      <c r="B53" s="127">
        <v>0</v>
      </c>
      <c r="C53" s="106">
        <v>0</v>
      </c>
      <c r="D53" s="106">
        <v>0</v>
      </c>
      <c r="E53" s="106">
        <v>0</v>
      </c>
      <c r="F53" s="109">
        <v>0</v>
      </c>
    </row>
    <row r="54" spans="1:6" ht="12.75">
      <c r="A54" s="50" t="s">
        <v>25</v>
      </c>
      <c r="B54" s="127">
        <v>0</v>
      </c>
      <c r="C54" s="106">
        <v>0</v>
      </c>
      <c r="D54" s="106">
        <v>0</v>
      </c>
      <c r="E54" s="106">
        <v>0</v>
      </c>
      <c r="F54" s="109">
        <v>0</v>
      </c>
    </row>
    <row r="55" spans="1:6" ht="12.75">
      <c r="A55" s="50" t="s">
        <v>26</v>
      </c>
      <c r="B55" s="127">
        <v>0</v>
      </c>
      <c r="C55" s="106">
        <v>0</v>
      </c>
      <c r="D55" s="106">
        <v>0</v>
      </c>
      <c r="E55" s="106">
        <v>0</v>
      </c>
      <c r="F55" s="109">
        <v>0</v>
      </c>
    </row>
    <row r="56" spans="1:6" ht="13.5">
      <c r="A56" s="49" t="s">
        <v>0</v>
      </c>
      <c r="B56" s="158">
        <v>0</v>
      </c>
      <c r="C56" s="110">
        <v>0</v>
      </c>
      <c r="D56" s="111">
        <v>0</v>
      </c>
      <c r="E56" s="86">
        <v>0</v>
      </c>
      <c r="F56" s="112">
        <v>0</v>
      </c>
    </row>
    <row r="57" spans="1:6" ht="13.5">
      <c r="A57" s="49" t="s">
        <v>12</v>
      </c>
      <c r="B57" s="158">
        <v>1.115497</v>
      </c>
      <c r="C57" s="110">
        <v>1.115497</v>
      </c>
      <c r="D57" s="111">
        <v>0</v>
      </c>
      <c r="E57" s="111">
        <v>0</v>
      </c>
      <c r="F57" s="113">
        <v>0</v>
      </c>
    </row>
    <row r="58" spans="1:6" ht="12.75">
      <c r="A58" s="50" t="s">
        <v>13</v>
      </c>
      <c r="B58" s="127">
        <v>1.115497</v>
      </c>
      <c r="C58" s="34">
        <v>1.115497</v>
      </c>
      <c r="D58" s="34">
        <v>0</v>
      </c>
      <c r="E58" s="34">
        <v>0</v>
      </c>
      <c r="F58" s="45">
        <v>0</v>
      </c>
    </row>
    <row r="59" spans="1:6" ht="13.5" thickBot="1">
      <c r="A59" s="59" t="s">
        <v>14</v>
      </c>
      <c r="B59" s="38">
        <v>3.54</v>
      </c>
      <c r="C59" s="53">
        <v>3.54</v>
      </c>
      <c r="D59" s="53">
        <v>0</v>
      </c>
      <c r="E59" s="53">
        <v>0</v>
      </c>
      <c r="F59" s="75">
        <v>0</v>
      </c>
    </row>
    <row r="60" spans="1:6" ht="13.5" thickBot="1">
      <c r="A60" s="58" t="s">
        <v>27</v>
      </c>
      <c r="B60" s="101">
        <v>9.937211</v>
      </c>
      <c r="C60" s="102">
        <v>4.383172999999999</v>
      </c>
      <c r="D60" s="102">
        <v>0.000406</v>
      </c>
      <c r="E60" s="102">
        <v>2.4143529999999997</v>
      </c>
      <c r="F60" s="103">
        <v>3.139279</v>
      </c>
    </row>
    <row r="61" spans="1:6" ht="13.5">
      <c r="A61" s="60" t="s">
        <v>10</v>
      </c>
      <c r="B61" s="16">
        <v>2.5183660000000003</v>
      </c>
      <c r="C61" s="17">
        <v>0</v>
      </c>
      <c r="D61" s="17">
        <v>0</v>
      </c>
      <c r="E61" s="17">
        <v>0.154345</v>
      </c>
      <c r="F61" s="18">
        <v>2.364021</v>
      </c>
    </row>
    <row r="62" spans="1:6" ht="12.75">
      <c r="A62" s="61" t="s">
        <v>4</v>
      </c>
      <c r="B62" s="127">
        <v>2.3924570000000003</v>
      </c>
      <c r="C62" s="34">
        <v>0</v>
      </c>
      <c r="D62" s="34">
        <v>0</v>
      </c>
      <c r="E62" s="34">
        <v>0.154345</v>
      </c>
      <c r="F62" s="45">
        <v>2.238112</v>
      </c>
    </row>
    <row r="63" spans="1:6" ht="12.75">
      <c r="A63" s="61" t="s">
        <v>17</v>
      </c>
      <c r="B63" s="127">
        <v>0.088389</v>
      </c>
      <c r="C63" s="34">
        <v>0</v>
      </c>
      <c r="D63" s="34">
        <v>0</v>
      </c>
      <c r="E63" s="34">
        <v>0</v>
      </c>
      <c r="F63" s="45">
        <v>0.088389</v>
      </c>
    </row>
    <row r="64" spans="1:6" ht="12.75">
      <c r="A64" s="61" t="s">
        <v>5</v>
      </c>
      <c r="B64" s="127">
        <v>0.037520000000000005</v>
      </c>
      <c r="C64" s="34">
        <v>0</v>
      </c>
      <c r="D64" s="34">
        <v>0</v>
      </c>
      <c r="E64" s="34">
        <v>0</v>
      </c>
      <c r="F64" s="45">
        <v>0.037520000000000005</v>
      </c>
    </row>
    <row r="65" spans="1:6" ht="12.75">
      <c r="A65" s="61" t="s">
        <v>23</v>
      </c>
      <c r="B65" s="127">
        <v>0</v>
      </c>
      <c r="C65" s="34">
        <v>0</v>
      </c>
      <c r="D65" s="34">
        <v>0</v>
      </c>
      <c r="E65" s="34">
        <v>0</v>
      </c>
      <c r="F65" s="45">
        <v>0</v>
      </c>
    </row>
    <row r="66" spans="1:6" ht="12.75">
      <c r="A66" s="61" t="s">
        <v>24</v>
      </c>
      <c r="B66" s="127">
        <v>0</v>
      </c>
      <c r="C66" s="34">
        <v>0</v>
      </c>
      <c r="D66" s="34">
        <v>0</v>
      </c>
      <c r="E66" s="34">
        <v>0</v>
      </c>
      <c r="F66" s="45">
        <v>0</v>
      </c>
    </row>
    <row r="67" spans="1:6" ht="12.75">
      <c r="A67" s="61" t="s">
        <v>25</v>
      </c>
      <c r="B67" s="127">
        <v>0</v>
      </c>
      <c r="C67" s="34">
        <v>0</v>
      </c>
      <c r="D67" s="34">
        <v>0</v>
      </c>
      <c r="E67" s="34">
        <v>0</v>
      </c>
      <c r="F67" s="45">
        <v>0</v>
      </c>
    </row>
    <row r="68" spans="1:6" ht="12.75">
      <c r="A68" s="61" t="s">
        <v>26</v>
      </c>
      <c r="B68" s="127">
        <v>0</v>
      </c>
      <c r="C68" s="34">
        <v>0</v>
      </c>
      <c r="D68" s="34">
        <v>0</v>
      </c>
      <c r="E68" s="34">
        <v>0</v>
      </c>
      <c r="F68" s="45">
        <v>0</v>
      </c>
    </row>
    <row r="69" spans="1:6" ht="13.5">
      <c r="A69" s="60" t="s">
        <v>0</v>
      </c>
      <c r="B69" s="158">
        <v>5.29834</v>
      </c>
      <c r="C69" s="116">
        <v>3.259714</v>
      </c>
      <c r="D69" s="116">
        <v>0.000406</v>
      </c>
      <c r="E69" s="116">
        <v>1.2937509999999999</v>
      </c>
      <c r="F69" s="117">
        <v>0.744469</v>
      </c>
    </row>
    <row r="70" spans="1:6" ht="13.5">
      <c r="A70" s="60" t="s">
        <v>34</v>
      </c>
      <c r="B70" s="158">
        <v>2.120505</v>
      </c>
      <c r="C70" s="23">
        <v>1.123459</v>
      </c>
      <c r="D70" s="23">
        <v>0</v>
      </c>
      <c r="E70" s="23">
        <v>0.9662569999999999</v>
      </c>
      <c r="F70" s="24">
        <v>0.030789</v>
      </c>
    </row>
    <row r="71" spans="1:6" ht="12.75">
      <c r="A71" s="61" t="s">
        <v>13</v>
      </c>
      <c r="B71" s="127">
        <v>2.120505</v>
      </c>
      <c r="C71" s="34">
        <v>1.123459</v>
      </c>
      <c r="D71" s="34">
        <v>0</v>
      </c>
      <c r="E71" s="34">
        <v>0.9662569999999999</v>
      </c>
      <c r="F71" s="45">
        <v>0.030789</v>
      </c>
    </row>
    <row r="72" spans="1:6" ht="12" customHeight="1" thickBot="1">
      <c r="A72" s="62" t="s">
        <v>14</v>
      </c>
      <c r="B72" s="38">
        <v>3.236</v>
      </c>
      <c r="C72" s="53">
        <v>1.618</v>
      </c>
      <c r="D72" s="53">
        <v>0</v>
      </c>
      <c r="E72" s="53">
        <v>1.57</v>
      </c>
      <c r="F72" s="75">
        <v>0.048</v>
      </c>
    </row>
    <row r="73" spans="1:6" ht="7.5" customHeight="1" hidden="1" thickBot="1">
      <c r="A73" s="58" t="s">
        <v>33</v>
      </c>
      <c r="B73" s="41"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hidden="1" thickBot="1">
      <c r="A74" s="60" t="s">
        <v>10</v>
      </c>
      <c r="B74" s="16">
        <v>0</v>
      </c>
      <c r="C74" s="17">
        <v>0</v>
      </c>
      <c r="D74" s="17">
        <v>0</v>
      </c>
      <c r="E74" s="17">
        <v>0</v>
      </c>
      <c r="F74" s="18">
        <v>0</v>
      </c>
    </row>
    <row r="75" spans="1:6" ht="13.5" hidden="1" thickBot="1">
      <c r="A75" s="61" t="s">
        <v>4</v>
      </c>
      <c r="B75" s="127">
        <v>0</v>
      </c>
      <c r="C75" s="34"/>
      <c r="D75" s="37"/>
      <c r="E75" s="37"/>
      <c r="F75" s="44"/>
    </row>
    <row r="76" spans="1:6" ht="13.5" hidden="1" thickBot="1">
      <c r="A76" s="61" t="s">
        <v>17</v>
      </c>
      <c r="B76" s="127">
        <v>0</v>
      </c>
      <c r="C76" s="34"/>
      <c r="D76" s="37"/>
      <c r="E76" s="37"/>
      <c r="F76" s="44"/>
    </row>
    <row r="77" spans="1:6" ht="13.5" hidden="1" thickBot="1">
      <c r="A77" s="61" t="s">
        <v>5</v>
      </c>
      <c r="B77" s="127">
        <v>0</v>
      </c>
      <c r="C77" s="34"/>
      <c r="D77" s="37"/>
      <c r="E77" s="37"/>
      <c r="F77" s="44"/>
    </row>
    <row r="78" spans="1:6" ht="13.5" hidden="1" thickBot="1">
      <c r="A78" s="61" t="s">
        <v>23</v>
      </c>
      <c r="B78" s="127">
        <v>0</v>
      </c>
      <c r="C78" s="34"/>
      <c r="D78" s="34"/>
      <c r="E78" s="34"/>
      <c r="F78" s="45"/>
    </row>
    <row r="79" spans="1:6" ht="13.5" hidden="1" thickBot="1">
      <c r="A79" s="61" t="s">
        <v>24</v>
      </c>
      <c r="B79" s="127">
        <v>0</v>
      </c>
      <c r="C79" s="34"/>
      <c r="D79" s="34"/>
      <c r="E79" s="34"/>
      <c r="F79" s="45"/>
    </row>
    <row r="80" spans="1:6" ht="13.5" hidden="1" thickBot="1">
      <c r="A80" s="61" t="s">
        <v>25</v>
      </c>
      <c r="B80" s="127">
        <v>0</v>
      </c>
      <c r="C80" s="34"/>
      <c r="D80" s="34"/>
      <c r="E80" s="34"/>
      <c r="F80" s="45"/>
    </row>
    <row r="81" spans="1:6" ht="13.5" hidden="1" thickBot="1">
      <c r="A81" s="61" t="s">
        <v>26</v>
      </c>
      <c r="B81" s="127">
        <v>0</v>
      </c>
      <c r="C81" s="34"/>
      <c r="D81" s="34"/>
      <c r="E81" s="34"/>
      <c r="F81" s="45"/>
    </row>
    <row r="82" spans="1:6" ht="14.25" hidden="1" thickBot="1">
      <c r="A82" s="60" t="s">
        <v>0</v>
      </c>
      <c r="B82" s="158">
        <v>0</v>
      </c>
      <c r="C82" s="35"/>
      <c r="D82" s="36"/>
      <c r="E82" s="25"/>
      <c r="F82" s="26"/>
    </row>
    <row r="83" spans="1:6" ht="14.25" hidden="1" thickBot="1">
      <c r="A83" s="60" t="s">
        <v>12</v>
      </c>
      <c r="B83" s="158"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hidden="1" thickBot="1">
      <c r="A84" s="61" t="s">
        <v>13</v>
      </c>
      <c r="B84" s="127">
        <v>0</v>
      </c>
      <c r="C84" s="34"/>
      <c r="D84" s="37"/>
      <c r="E84" s="37"/>
      <c r="F84" s="44"/>
    </row>
    <row r="85" spans="1:6" ht="13.5" hidden="1" thickBot="1">
      <c r="A85" s="62" t="s">
        <v>14</v>
      </c>
      <c r="B85" s="38">
        <v>0</v>
      </c>
      <c r="C85" s="39"/>
      <c r="D85" s="40"/>
      <c r="E85" s="40"/>
      <c r="F85" s="47"/>
    </row>
    <row r="86" spans="1:6" ht="13.5" customHeight="1" thickBot="1">
      <c r="A86" s="58" t="s">
        <v>35</v>
      </c>
      <c r="B86" s="101">
        <v>2.834083</v>
      </c>
      <c r="C86" s="102">
        <v>2.7873360000000003</v>
      </c>
      <c r="D86" s="102">
        <v>0</v>
      </c>
      <c r="E86" s="102">
        <v>0</v>
      </c>
      <c r="F86" s="103">
        <v>0.046747</v>
      </c>
    </row>
    <row r="87" spans="1:6" ht="13.5">
      <c r="A87" s="60" t="s">
        <v>10</v>
      </c>
      <c r="B87" s="16">
        <v>0</v>
      </c>
      <c r="C87" s="17">
        <v>0</v>
      </c>
      <c r="D87" s="17">
        <v>0</v>
      </c>
      <c r="E87" s="17">
        <v>0</v>
      </c>
      <c r="F87" s="18">
        <v>0</v>
      </c>
    </row>
    <row r="88" spans="1:6" ht="12.75">
      <c r="A88" s="61" t="s">
        <v>4</v>
      </c>
      <c r="B88" s="127">
        <v>0</v>
      </c>
      <c r="C88" s="34">
        <v>0</v>
      </c>
      <c r="D88" s="34">
        <v>0</v>
      </c>
      <c r="E88" s="34">
        <v>0</v>
      </c>
      <c r="F88" s="45">
        <v>0</v>
      </c>
    </row>
    <row r="89" spans="1:6" ht="12.75">
      <c r="A89" s="61" t="s">
        <v>17</v>
      </c>
      <c r="B89" s="127">
        <v>0</v>
      </c>
      <c r="C89" s="34">
        <v>0</v>
      </c>
      <c r="D89" s="34">
        <v>0</v>
      </c>
      <c r="E89" s="34">
        <v>0</v>
      </c>
      <c r="F89" s="45">
        <v>0</v>
      </c>
    </row>
    <row r="90" spans="1:6" ht="12.75">
      <c r="A90" s="61" t="s">
        <v>5</v>
      </c>
      <c r="B90" s="127">
        <v>0</v>
      </c>
      <c r="C90" s="34">
        <v>0</v>
      </c>
      <c r="D90" s="34">
        <v>0</v>
      </c>
      <c r="E90" s="34">
        <v>0</v>
      </c>
      <c r="F90" s="45">
        <v>0</v>
      </c>
    </row>
    <row r="91" spans="1:6" ht="12.75">
      <c r="A91" s="61" t="s">
        <v>23</v>
      </c>
      <c r="B91" s="127">
        <v>0</v>
      </c>
      <c r="C91" s="34">
        <v>0</v>
      </c>
      <c r="D91" s="34">
        <v>0</v>
      </c>
      <c r="E91" s="34">
        <v>0</v>
      </c>
      <c r="F91" s="45">
        <v>0</v>
      </c>
    </row>
    <row r="92" spans="1:6" ht="12.75">
      <c r="A92" s="61" t="s">
        <v>24</v>
      </c>
      <c r="B92" s="127">
        <v>0</v>
      </c>
      <c r="C92" s="34">
        <v>0</v>
      </c>
      <c r="D92" s="34">
        <v>0</v>
      </c>
      <c r="E92" s="34">
        <v>0</v>
      </c>
      <c r="F92" s="45">
        <v>0</v>
      </c>
    </row>
    <row r="93" spans="1:6" ht="12.75">
      <c r="A93" s="61" t="s">
        <v>25</v>
      </c>
      <c r="B93" s="127">
        <v>0</v>
      </c>
      <c r="C93" s="34">
        <v>0</v>
      </c>
      <c r="D93" s="34">
        <v>0</v>
      </c>
      <c r="E93" s="34">
        <v>0</v>
      </c>
      <c r="F93" s="45">
        <v>0</v>
      </c>
    </row>
    <row r="94" spans="1:6" ht="12.75">
      <c r="A94" s="61" t="s">
        <v>26</v>
      </c>
      <c r="B94" s="127">
        <v>0</v>
      </c>
      <c r="C94" s="34">
        <v>0</v>
      </c>
      <c r="D94" s="34">
        <v>0</v>
      </c>
      <c r="E94" s="34">
        <v>0</v>
      </c>
      <c r="F94" s="45">
        <v>0</v>
      </c>
    </row>
    <row r="95" spans="1:6" ht="13.5">
      <c r="A95" s="60" t="s">
        <v>0</v>
      </c>
      <c r="B95" s="158">
        <v>0.5700430000000001</v>
      </c>
      <c r="C95" s="116">
        <v>0.5232960000000001</v>
      </c>
      <c r="D95" s="116">
        <v>0</v>
      </c>
      <c r="E95" s="116">
        <v>0</v>
      </c>
      <c r="F95" s="117">
        <v>0.046747</v>
      </c>
    </row>
    <row r="96" spans="1:6" ht="13.5">
      <c r="A96" s="60" t="s">
        <v>12</v>
      </c>
      <c r="B96" s="158">
        <v>2.26404</v>
      </c>
      <c r="C96" s="23">
        <v>2.26404</v>
      </c>
      <c r="D96" s="23">
        <v>0</v>
      </c>
      <c r="E96" s="23">
        <v>0</v>
      </c>
      <c r="F96" s="24">
        <v>0</v>
      </c>
    </row>
    <row r="97" spans="1:6" ht="12.75">
      <c r="A97" s="61" t="s">
        <v>13</v>
      </c>
      <c r="B97" s="127">
        <v>2.26404</v>
      </c>
      <c r="C97" s="34">
        <v>2.26404</v>
      </c>
      <c r="D97" s="34">
        <v>0</v>
      </c>
      <c r="E97" s="34">
        <v>0</v>
      </c>
      <c r="F97" s="45">
        <v>0</v>
      </c>
    </row>
    <row r="98" spans="1:6" ht="13.5" thickBot="1">
      <c r="A98" s="62" t="s">
        <v>14</v>
      </c>
      <c r="B98" s="38">
        <v>1.403</v>
      </c>
      <c r="C98" s="53">
        <v>1.403</v>
      </c>
      <c r="D98" s="53">
        <v>0</v>
      </c>
      <c r="E98" s="53">
        <v>0</v>
      </c>
      <c r="F98" s="75">
        <v>0</v>
      </c>
    </row>
    <row r="99" spans="1:6" ht="13.5" thickBot="1">
      <c r="A99" s="58" t="s">
        <v>18</v>
      </c>
      <c r="B99" s="101">
        <v>4.736088</v>
      </c>
      <c r="C99" s="102">
        <v>0.441454</v>
      </c>
      <c r="D99" s="102">
        <v>0</v>
      </c>
      <c r="E99" s="102">
        <v>1.49314</v>
      </c>
      <c r="F99" s="103">
        <v>2.801494</v>
      </c>
    </row>
    <row r="100" spans="1:6" ht="13.5">
      <c r="A100" s="60" t="s">
        <v>10</v>
      </c>
      <c r="B100" s="16">
        <v>2.129056</v>
      </c>
      <c r="C100" s="17">
        <v>0.054095</v>
      </c>
      <c r="D100" s="17">
        <v>0</v>
      </c>
      <c r="E100" s="17">
        <v>0.137295</v>
      </c>
      <c r="F100" s="18">
        <v>1.9376659999999999</v>
      </c>
    </row>
    <row r="101" spans="1:6" ht="12.75">
      <c r="A101" s="61" t="s">
        <v>4</v>
      </c>
      <c r="B101" s="127">
        <v>1.3964079999999999</v>
      </c>
      <c r="C101" s="34">
        <v>0</v>
      </c>
      <c r="D101" s="34">
        <v>0</v>
      </c>
      <c r="E101" s="34">
        <v>0.018018999999999997</v>
      </c>
      <c r="F101" s="45">
        <v>1.3783889999999999</v>
      </c>
    </row>
    <row r="102" spans="1:6" ht="12.75">
      <c r="A102" s="61" t="s">
        <v>17</v>
      </c>
      <c r="B102" s="127">
        <v>0</v>
      </c>
      <c r="C102" s="34">
        <v>0</v>
      </c>
      <c r="D102" s="34">
        <v>0</v>
      </c>
      <c r="E102" s="34">
        <v>0</v>
      </c>
      <c r="F102" s="45">
        <v>0</v>
      </c>
    </row>
    <row r="103" spans="1:6" ht="12.75">
      <c r="A103" s="61" t="s">
        <v>5</v>
      </c>
      <c r="B103" s="127">
        <v>0.559782</v>
      </c>
      <c r="C103" s="34">
        <v>0</v>
      </c>
      <c r="D103" s="34">
        <v>0</v>
      </c>
      <c r="E103" s="34">
        <v>0.005668</v>
      </c>
      <c r="F103" s="45">
        <v>0.554114</v>
      </c>
    </row>
    <row r="104" spans="1:6" ht="12.75">
      <c r="A104" s="61" t="s">
        <v>23</v>
      </c>
      <c r="B104" s="127">
        <v>0</v>
      </c>
      <c r="C104" s="34">
        <v>0</v>
      </c>
      <c r="D104" s="34">
        <v>0</v>
      </c>
      <c r="E104" s="34">
        <v>0</v>
      </c>
      <c r="F104" s="45">
        <v>0</v>
      </c>
    </row>
    <row r="105" spans="1:6" ht="12.75">
      <c r="A105" s="61" t="s">
        <v>24</v>
      </c>
      <c r="B105" s="127">
        <v>0.005163</v>
      </c>
      <c r="C105" s="34">
        <v>0</v>
      </c>
      <c r="D105" s="34">
        <v>0</v>
      </c>
      <c r="E105" s="34">
        <v>0</v>
      </c>
      <c r="F105" s="45">
        <v>0.005163</v>
      </c>
    </row>
    <row r="106" spans="1:6" ht="12.75">
      <c r="A106" s="61" t="s">
        <v>25</v>
      </c>
      <c r="B106" s="127">
        <v>0.167703</v>
      </c>
      <c r="C106" s="34">
        <v>0.054095</v>
      </c>
      <c r="D106" s="34">
        <v>0</v>
      </c>
      <c r="E106" s="34">
        <v>0.113608</v>
      </c>
      <c r="F106" s="45">
        <v>0</v>
      </c>
    </row>
    <row r="107" spans="1:6" ht="12.75">
      <c r="A107" s="61" t="s">
        <v>26</v>
      </c>
      <c r="B107" s="127">
        <v>0</v>
      </c>
      <c r="C107" s="34">
        <v>0</v>
      </c>
      <c r="D107" s="34">
        <v>0</v>
      </c>
      <c r="E107" s="34">
        <v>0</v>
      </c>
      <c r="F107" s="45">
        <v>0</v>
      </c>
    </row>
    <row r="108" spans="1:6" ht="13.5">
      <c r="A108" s="60" t="s">
        <v>0</v>
      </c>
      <c r="B108" s="158">
        <v>2.433395</v>
      </c>
      <c r="C108" s="116">
        <v>0.334961</v>
      </c>
      <c r="D108" s="116">
        <v>0</v>
      </c>
      <c r="E108" s="116">
        <v>1.319846</v>
      </c>
      <c r="F108" s="117">
        <v>0.778588</v>
      </c>
    </row>
    <row r="109" spans="1:6" ht="13.5">
      <c r="A109" s="60" t="s">
        <v>12</v>
      </c>
      <c r="B109" s="158">
        <v>0.17363699999999999</v>
      </c>
      <c r="C109" s="119">
        <v>0.052398</v>
      </c>
      <c r="D109" s="25">
        <v>0</v>
      </c>
      <c r="E109" s="36">
        <v>0.035999</v>
      </c>
      <c r="F109" s="46">
        <v>0.08524</v>
      </c>
    </row>
    <row r="110" spans="1:6" ht="12.75">
      <c r="A110" s="61" t="s">
        <v>13</v>
      </c>
      <c r="B110" s="127">
        <v>0.17363699999999999</v>
      </c>
      <c r="C110" s="34">
        <v>0.052398</v>
      </c>
      <c r="D110" s="34">
        <v>0</v>
      </c>
      <c r="E110" s="34">
        <v>0.035999</v>
      </c>
      <c r="F110" s="45">
        <v>0.08524</v>
      </c>
    </row>
    <row r="111" spans="1:6" ht="13.5" thickBot="1">
      <c r="A111" s="62" t="s">
        <v>14</v>
      </c>
      <c r="B111" s="38">
        <v>0.502</v>
      </c>
      <c r="C111" s="53">
        <v>0.308</v>
      </c>
      <c r="D111" s="53">
        <v>0</v>
      </c>
      <c r="E111" s="53">
        <v>0.056</v>
      </c>
      <c r="F111" s="75">
        <v>0.138</v>
      </c>
    </row>
    <row r="112" spans="1:6" ht="13.5" thickBot="1">
      <c r="A112" s="58" t="s">
        <v>28</v>
      </c>
      <c r="B112" s="101">
        <v>2.705185</v>
      </c>
      <c r="C112" s="102">
        <v>1.452688</v>
      </c>
      <c r="D112" s="102">
        <v>0</v>
      </c>
      <c r="E112" s="102">
        <v>0.7304879999999999</v>
      </c>
      <c r="F112" s="103">
        <v>0.522009</v>
      </c>
    </row>
    <row r="113" spans="1:6" ht="13.5">
      <c r="A113" s="60" t="s">
        <v>10</v>
      </c>
      <c r="B113" s="16">
        <v>0.521459</v>
      </c>
      <c r="C113" s="17">
        <v>0.000718</v>
      </c>
      <c r="D113" s="17">
        <v>0</v>
      </c>
      <c r="E113" s="17">
        <v>0.037104</v>
      </c>
      <c r="F113" s="18">
        <v>0.483637</v>
      </c>
    </row>
    <row r="114" spans="1:6" ht="12.75">
      <c r="A114" s="61" t="s">
        <v>4</v>
      </c>
      <c r="B114" s="127">
        <v>0.468055</v>
      </c>
      <c r="C114" s="34">
        <v>0</v>
      </c>
      <c r="D114" s="34">
        <v>0</v>
      </c>
      <c r="E114" s="34">
        <v>0.035158999999999996</v>
      </c>
      <c r="F114" s="45">
        <v>0.432896</v>
      </c>
    </row>
    <row r="115" spans="1:6" ht="12.75">
      <c r="A115" s="61" t="s">
        <v>17</v>
      </c>
      <c r="B115" s="127">
        <v>0.050741</v>
      </c>
      <c r="C115" s="34">
        <v>0</v>
      </c>
      <c r="D115" s="34">
        <v>0</v>
      </c>
      <c r="E115" s="34">
        <v>0</v>
      </c>
      <c r="F115" s="45">
        <v>0.050741</v>
      </c>
    </row>
    <row r="116" spans="1:6" ht="12.75">
      <c r="A116" s="61" t="s">
        <v>5</v>
      </c>
      <c r="B116" s="127">
        <v>0.0019450000000000001</v>
      </c>
      <c r="C116" s="34">
        <v>0</v>
      </c>
      <c r="D116" s="34">
        <v>0</v>
      </c>
      <c r="E116" s="34">
        <v>0.0019450000000000001</v>
      </c>
      <c r="F116" s="45">
        <v>0</v>
      </c>
    </row>
    <row r="117" spans="1:6" ht="12.75">
      <c r="A117" s="61" t="s">
        <v>23</v>
      </c>
      <c r="B117" s="127">
        <v>0</v>
      </c>
      <c r="C117" s="34">
        <v>0</v>
      </c>
      <c r="D117" s="34">
        <v>0</v>
      </c>
      <c r="E117" s="34">
        <v>0</v>
      </c>
      <c r="F117" s="45">
        <v>0</v>
      </c>
    </row>
    <row r="118" spans="1:6" ht="12.75">
      <c r="A118" s="61" t="s">
        <v>24</v>
      </c>
      <c r="B118" s="127">
        <v>0</v>
      </c>
      <c r="C118" s="34">
        <v>0</v>
      </c>
      <c r="D118" s="34">
        <v>0</v>
      </c>
      <c r="E118" s="34">
        <v>0</v>
      </c>
      <c r="F118" s="45">
        <v>0</v>
      </c>
    </row>
    <row r="119" spans="1:6" ht="12.75">
      <c r="A119" s="61" t="s">
        <v>25</v>
      </c>
      <c r="B119" s="127">
        <v>0</v>
      </c>
      <c r="C119" s="34">
        <v>0</v>
      </c>
      <c r="D119" s="34">
        <v>0</v>
      </c>
      <c r="E119" s="34">
        <v>0</v>
      </c>
      <c r="F119" s="45">
        <v>0</v>
      </c>
    </row>
    <row r="120" spans="1:6" ht="12.75">
      <c r="A120" s="61" t="s">
        <v>26</v>
      </c>
      <c r="B120" s="127">
        <v>0.000718</v>
      </c>
      <c r="C120" s="34">
        <v>0.000718</v>
      </c>
      <c r="D120" s="34">
        <v>0</v>
      </c>
      <c r="E120" s="34">
        <v>0</v>
      </c>
      <c r="F120" s="45">
        <v>0</v>
      </c>
    </row>
    <row r="121" spans="1:6" ht="13.5">
      <c r="A121" s="60" t="s">
        <v>0</v>
      </c>
      <c r="B121" s="158">
        <v>1.922283</v>
      </c>
      <c r="C121" s="116">
        <v>1.45197</v>
      </c>
      <c r="D121" s="116">
        <v>0</v>
      </c>
      <c r="E121" s="116">
        <v>0.43983999999999995</v>
      </c>
      <c r="F121" s="117">
        <v>0.030473</v>
      </c>
    </row>
    <row r="122" spans="1:6" ht="13.5">
      <c r="A122" s="60" t="s">
        <v>12</v>
      </c>
      <c r="B122" s="158">
        <v>0.261443</v>
      </c>
      <c r="C122" s="119">
        <v>0</v>
      </c>
      <c r="D122" s="25">
        <v>0</v>
      </c>
      <c r="E122" s="36">
        <v>0.253544</v>
      </c>
      <c r="F122" s="46">
        <v>0.007899</v>
      </c>
    </row>
    <row r="123" spans="1:6" ht="12.75">
      <c r="A123" s="61" t="s">
        <v>13</v>
      </c>
      <c r="B123" s="127">
        <v>0.261443</v>
      </c>
      <c r="C123" s="34">
        <v>0</v>
      </c>
      <c r="D123" s="34">
        <v>0</v>
      </c>
      <c r="E123" s="34">
        <v>0.253544</v>
      </c>
      <c r="F123" s="45">
        <v>0.007899</v>
      </c>
    </row>
    <row r="124" spans="1:6" ht="13.5" thickBot="1">
      <c r="A124" s="62" t="s">
        <v>14</v>
      </c>
      <c r="B124" s="38">
        <v>0.544</v>
      </c>
      <c r="C124" s="56">
        <v>0</v>
      </c>
      <c r="D124" s="56">
        <v>0</v>
      </c>
      <c r="E124" s="56">
        <v>0.532</v>
      </c>
      <c r="F124" s="120">
        <v>0.012</v>
      </c>
    </row>
    <row r="125" spans="1:6" ht="13.5" thickBot="1">
      <c r="A125" s="58" t="s">
        <v>19</v>
      </c>
      <c r="B125" s="101">
        <v>4.315382</v>
      </c>
      <c r="C125" s="102">
        <v>1.280195</v>
      </c>
      <c r="D125" s="102">
        <v>0</v>
      </c>
      <c r="E125" s="102">
        <v>2.356331</v>
      </c>
      <c r="F125" s="103">
        <v>0.6788559999999999</v>
      </c>
    </row>
    <row r="126" spans="1:6" ht="13.5">
      <c r="A126" s="60" t="s">
        <v>10</v>
      </c>
      <c r="B126" s="16">
        <v>0.513559</v>
      </c>
      <c r="C126" s="17">
        <v>0</v>
      </c>
      <c r="D126" s="17">
        <v>0</v>
      </c>
      <c r="E126" s="17">
        <v>0.110154</v>
      </c>
      <c r="F126" s="18">
        <v>0.403405</v>
      </c>
    </row>
    <row r="127" spans="1:6" ht="12.75">
      <c r="A127" s="61" t="s">
        <v>4</v>
      </c>
      <c r="B127" s="127">
        <v>0.161901</v>
      </c>
      <c r="C127" s="34">
        <v>0</v>
      </c>
      <c r="D127" s="34">
        <v>0</v>
      </c>
      <c r="E127" s="34">
        <v>0.052232999999999995</v>
      </c>
      <c r="F127" s="45">
        <v>0.109668</v>
      </c>
    </row>
    <row r="128" spans="1:6" ht="12.75">
      <c r="A128" s="61" t="s">
        <v>17</v>
      </c>
      <c r="B128" s="127">
        <v>0.041238000000000004</v>
      </c>
      <c r="C128" s="34">
        <v>0</v>
      </c>
      <c r="D128" s="34">
        <v>0</v>
      </c>
      <c r="E128" s="34">
        <v>0.027178</v>
      </c>
      <c r="F128" s="45">
        <v>0.014060000000000001</v>
      </c>
    </row>
    <row r="129" spans="1:6" ht="12.75">
      <c r="A129" s="61" t="s">
        <v>5</v>
      </c>
      <c r="B129" s="127">
        <v>0.308062</v>
      </c>
      <c r="C129" s="34">
        <v>0</v>
      </c>
      <c r="D129" s="34">
        <v>0</v>
      </c>
      <c r="E129" s="34">
        <v>0.028385</v>
      </c>
      <c r="F129" s="45">
        <v>0.279677</v>
      </c>
    </row>
    <row r="130" spans="1:6" ht="12.75">
      <c r="A130" s="61" t="s">
        <v>23</v>
      </c>
      <c r="B130" s="127">
        <v>0</v>
      </c>
      <c r="C130" s="34">
        <v>0</v>
      </c>
      <c r="D130" s="34">
        <v>0</v>
      </c>
      <c r="E130" s="34">
        <v>0</v>
      </c>
      <c r="F130" s="45">
        <v>0</v>
      </c>
    </row>
    <row r="131" spans="1:6" ht="12.75">
      <c r="A131" s="61" t="s">
        <v>24</v>
      </c>
      <c r="B131" s="127">
        <v>0.000713</v>
      </c>
      <c r="C131" s="34">
        <v>0</v>
      </c>
      <c r="D131" s="34">
        <v>0</v>
      </c>
      <c r="E131" s="34">
        <v>0.000713</v>
      </c>
      <c r="F131" s="45">
        <v>0</v>
      </c>
    </row>
    <row r="132" spans="1:6" ht="12.75">
      <c r="A132" s="61" t="s">
        <v>25</v>
      </c>
      <c r="B132" s="127">
        <v>0</v>
      </c>
      <c r="C132" s="34">
        <v>0</v>
      </c>
      <c r="D132" s="34">
        <v>0</v>
      </c>
      <c r="E132" s="34">
        <v>0</v>
      </c>
      <c r="F132" s="45">
        <v>0</v>
      </c>
    </row>
    <row r="133" spans="1:6" ht="12.75">
      <c r="A133" s="61" t="s">
        <v>26</v>
      </c>
      <c r="B133" s="127">
        <v>0.001645</v>
      </c>
      <c r="C133" s="34">
        <v>0</v>
      </c>
      <c r="D133" s="34">
        <v>0</v>
      </c>
      <c r="E133" s="34">
        <v>0.001645</v>
      </c>
      <c r="F133" s="45">
        <v>0</v>
      </c>
    </row>
    <row r="134" spans="1:6" ht="13.5">
      <c r="A134" s="60" t="s">
        <v>0</v>
      </c>
      <c r="B134" s="158">
        <v>1.99899</v>
      </c>
      <c r="C134" s="116">
        <v>0.995383</v>
      </c>
      <c r="D134" s="116">
        <v>0</v>
      </c>
      <c r="E134" s="116">
        <v>0.8066810000000001</v>
      </c>
      <c r="F134" s="117">
        <v>0.196926</v>
      </c>
    </row>
    <row r="135" spans="1:6" ht="13.5">
      <c r="A135" s="60" t="s">
        <v>12</v>
      </c>
      <c r="B135" s="158">
        <v>1.8028330000000001</v>
      </c>
      <c r="C135" s="119">
        <v>0.284812</v>
      </c>
      <c r="D135" s="25">
        <v>0</v>
      </c>
      <c r="E135" s="36">
        <v>1.439496</v>
      </c>
      <c r="F135" s="46">
        <v>0.07852500000000001</v>
      </c>
    </row>
    <row r="136" spans="1:6" ht="12.75">
      <c r="A136" s="61" t="s">
        <v>13</v>
      </c>
      <c r="B136" s="127">
        <v>1.8028330000000001</v>
      </c>
      <c r="C136" s="34">
        <v>0.284812</v>
      </c>
      <c r="D136" s="34">
        <v>0</v>
      </c>
      <c r="E136" s="34">
        <v>1.439496</v>
      </c>
      <c r="F136" s="45">
        <v>0.07852500000000001</v>
      </c>
    </row>
    <row r="137" spans="1:6" ht="13.5" thickBot="1">
      <c r="A137" s="62" t="s">
        <v>14</v>
      </c>
      <c r="B137" s="38">
        <v>2.8979999999999997</v>
      </c>
      <c r="C137" s="53">
        <v>0.441</v>
      </c>
      <c r="D137" s="53">
        <v>0</v>
      </c>
      <c r="E137" s="53">
        <v>2.457</v>
      </c>
      <c r="F137" s="75">
        <v>0</v>
      </c>
    </row>
    <row r="138" spans="1:6" ht="13.5" thickBot="1">
      <c r="A138" s="58" t="s">
        <v>20</v>
      </c>
      <c r="B138" s="101">
        <v>0.6164609999999999</v>
      </c>
      <c r="C138" s="102">
        <v>0.027134000000000002</v>
      </c>
      <c r="D138" s="102">
        <v>0</v>
      </c>
      <c r="E138" s="102">
        <v>0.210484</v>
      </c>
      <c r="F138" s="103">
        <v>0.37884299999999993</v>
      </c>
    </row>
    <row r="139" spans="1:6" ht="13.5">
      <c r="A139" s="60" t="s">
        <v>10</v>
      </c>
      <c r="B139" s="16">
        <v>0.27099799999999996</v>
      </c>
      <c r="C139" s="17">
        <v>0</v>
      </c>
      <c r="D139" s="17">
        <v>0</v>
      </c>
      <c r="E139" s="17">
        <v>0.010054</v>
      </c>
      <c r="F139" s="18">
        <v>0.26094399999999995</v>
      </c>
    </row>
    <row r="140" spans="1:6" ht="12.75">
      <c r="A140" s="61" t="s">
        <v>4</v>
      </c>
      <c r="B140" s="127">
        <v>0.210135</v>
      </c>
      <c r="C140" s="34">
        <v>0</v>
      </c>
      <c r="D140" s="34">
        <v>0</v>
      </c>
      <c r="E140" s="34">
        <v>0.010054</v>
      </c>
      <c r="F140" s="45">
        <v>0.20008099999999998</v>
      </c>
    </row>
    <row r="141" spans="1:6" ht="12.75">
      <c r="A141" s="61" t="s">
        <v>17</v>
      </c>
      <c r="B141" s="127">
        <v>0</v>
      </c>
      <c r="C141" s="34">
        <v>0</v>
      </c>
      <c r="D141" s="34">
        <v>0</v>
      </c>
      <c r="E141" s="34">
        <v>0</v>
      </c>
      <c r="F141" s="45">
        <v>0</v>
      </c>
    </row>
    <row r="142" spans="1:6" ht="12.75">
      <c r="A142" s="61" t="s">
        <v>5</v>
      </c>
      <c r="B142" s="127">
        <v>0.060863</v>
      </c>
      <c r="C142" s="34">
        <v>0</v>
      </c>
      <c r="D142" s="34">
        <v>0</v>
      </c>
      <c r="E142" s="34">
        <v>0</v>
      </c>
      <c r="F142" s="45">
        <v>0.060863</v>
      </c>
    </row>
    <row r="143" spans="1:6" ht="12.75">
      <c r="A143" s="61" t="s">
        <v>23</v>
      </c>
      <c r="B143" s="127">
        <v>0</v>
      </c>
      <c r="C143" s="34">
        <v>0</v>
      </c>
      <c r="D143" s="34">
        <v>0</v>
      </c>
      <c r="E143" s="34">
        <v>0</v>
      </c>
      <c r="F143" s="45">
        <v>0</v>
      </c>
    </row>
    <row r="144" spans="1:6" ht="12.75">
      <c r="A144" s="61" t="s">
        <v>24</v>
      </c>
      <c r="B144" s="127">
        <v>0</v>
      </c>
      <c r="C144" s="34">
        <v>0</v>
      </c>
      <c r="D144" s="34">
        <v>0</v>
      </c>
      <c r="E144" s="34">
        <v>0</v>
      </c>
      <c r="F144" s="45">
        <v>0</v>
      </c>
    </row>
    <row r="145" spans="1:6" ht="12.75">
      <c r="A145" s="61" t="s">
        <v>25</v>
      </c>
      <c r="B145" s="127">
        <v>0</v>
      </c>
      <c r="C145" s="34">
        <v>0</v>
      </c>
      <c r="D145" s="34">
        <v>0</v>
      </c>
      <c r="E145" s="34">
        <v>0</v>
      </c>
      <c r="F145" s="45">
        <v>0</v>
      </c>
    </row>
    <row r="146" spans="1:6" ht="12.75">
      <c r="A146" s="61" t="s">
        <v>26</v>
      </c>
      <c r="B146" s="127">
        <v>0</v>
      </c>
      <c r="C146" s="34">
        <v>0</v>
      </c>
      <c r="D146" s="34">
        <v>0</v>
      </c>
      <c r="E146" s="34">
        <v>0</v>
      </c>
      <c r="F146" s="45">
        <v>0</v>
      </c>
    </row>
    <row r="147" spans="1:6" ht="13.5">
      <c r="A147" s="60" t="s">
        <v>0</v>
      </c>
      <c r="B147" s="22">
        <v>0.31604899999999997</v>
      </c>
      <c r="C147" s="116">
        <v>0.027134000000000002</v>
      </c>
      <c r="D147" s="116">
        <v>0</v>
      </c>
      <c r="E147" s="116">
        <v>0.17258099999999998</v>
      </c>
      <c r="F147" s="117">
        <v>0.116334</v>
      </c>
    </row>
    <row r="148" spans="1:6" ht="13.5">
      <c r="A148" s="60" t="s">
        <v>12</v>
      </c>
      <c r="B148" s="158">
        <v>0.029414</v>
      </c>
      <c r="C148" s="119">
        <v>0</v>
      </c>
      <c r="D148" s="25">
        <v>0</v>
      </c>
      <c r="E148" s="36">
        <v>0.027849</v>
      </c>
      <c r="F148" s="46">
        <v>0.001565</v>
      </c>
    </row>
    <row r="149" spans="1:6" ht="12.75">
      <c r="A149" s="61" t="s">
        <v>13</v>
      </c>
      <c r="B149" s="127">
        <v>0.029414</v>
      </c>
      <c r="C149" s="34">
        <v>0</v>
      </c>
      <c r="D149" s="34">
        <v>0</v>
      </c>
      <c r="E149" s="34">
        <v>0.027849</v>
      </c>
      <c r="F149" s="45">
        <v>0.001565</v>
      </c>
    </row>
    <row r="150" spans="1:6" ht="13.5" thickBot="1">
      <c r="A150" s="62" t="s">
        <v>14</v>
      </c>
      <c r="B150" s="38">
        <v>0.048</v>
      </c>
      <c r="C150" s="53">
        <v>0</v>
      </c>
      <c r="D150" s="53">
        <v>0</v>
      </c>
      <c r="E150" s="53">
        <v>0.046</v>
      </c>
      <c r="F150" s="75">
        <v>0.002</v>
      </c>
    </row>
    <row r="151" spans="1:6" ht="13.5" thickBot="1">
      <c r="A151" s="58" t="s">
        <v>21</v>
      </c>
      <c r="B151" s="101">
        <v>1.9588320000000001</v>
      </c>
      <c r="C151" s="102">
        <v>0</v>
      </c>
      <c r="D151" s="102">
        <v>0</v>
      </c>
      <c r="E151" s="102">
        <v>1.106762</v>
      </c>
      <c r="F151" s="103">
        <v>0.8520700000000001</v>
      </c>
    </row>
    <row r="152" spans="1:6" ht="13.5">
      <c r="A152" s="60" t="s">
        <v>10</v>
      </c>
      <c r="B152" s="16">
        <v>1.0757130000000001</v>
      </c>
      <c r="C152" s="17">
        <v>0</v>
      </c>
      <c r="D152" s="17">
        <v>0</v>
      </c>
      <c r="E152" s="17">
        <v>0.418064</v>
      </c>
      <c r="F152" s="18">
        <v>0.6576490000000002</v>
      </c>
    </row>
    <row r="153" spans="1:6" ht="12.75">
      <c r="A153" s="61" t="s">
        <v>4</v>
      </c>
      <c r="B153" s="105">
        <v>0.594252</v>
      </c>
      <c r="C153" s="34">
        <v>0</v>
      </c>
      <c r="D153" s="34">
        <v>0</v>
      </c>
      <c r="E153" s="34">
        <v>0.140723</v>
      </c>
      <c r="F153" s="45">
        <v>0.453529</v>
      </c>
    </row>
    <row r="154" spans="1:6" ht="12.75">
      <c r="A154" s="61" t="s">
        <v>17</v>
      </c>
      <c r="B154" s="105">
        <v>0.333431</v>
      </c>
      <c r="C154" s="34">
        <v>0</v>
      </c>
      <c r="D154" s="34">
        <v>0</v>
      </c>
      <c r="E154" s="34">
        <v>0.276265</v>
      </c>
      <c r="F154" s="45">
        <v>0.057165999999999995</v>
      </c>
    </row>
    <row r="155" spans="1:6" ht="12.75">
      <c r="A155" s="61" t="s">
        <v>5</v>
      </c>
      <c r="B155" s="105">
        <v>0.14385900000000001</v>
      </c>
      <c r="C155" s="34">
        <v>0</v>
      </c>
      <c r="D155" s="34">
        <v>0</v>
      </c>
      <c r="E155" s="34">
        <v>0</v>
      </c>
      <c r="F155" s="45">
        <v>0.14385900000000001</v>
      </c>
    </row>
    <row r="156" spans="1:6" ht="12.75">
      <c r="A156" s="61" t="s">
        <v>23</v>
      </c>
      <c r="B156" s="105">
        <v>0</v>
      </c>
      <c r="C156" s="34">
        <v>0</v>
      </c>
      <c r="D156" s="34">
        <v>0</v>
      </c>
      <c r="E156" s="34">
        <v>0</v>
      </c>
      <c r="F156" s="45">
        <v>0</v>
      </c>
    </row>
    <row r="157" spans="1:6" ht="12.75">
      <c r="A157" s="61" t="s">
        <v>24</v>
      </c>
      <c r="B157" s="105">
        <v>0.002901</v>
      </c>
      <c r="C157" s="34">
        <v>0</v>
      </c>
      <c r="D157" s="34">
        <v>0</v>
      </c>
      <c r="E157" s="34">
        <v>0</v>
      </c>
      <c r="F157" s="45">
        <v>0.002901</v>
      </c>
    </row>
    <row r="158" spans="1:6" ht="12.75">
      <c r="A158" s="61" t="s">
        <v>25</v>
      </c>
      <c r="B158" s="105">
        <v>0</v>
      </c>
      <c r="C158" s="34">
        <v>0</v>
      </c>
      <c r="D158" s="34">
        <v>0</v>
      </c>
      <c r="E158" s="34">
        <v>0</v>
      </c>
      <c r="F158" s="45">
        <v>0</v>
      </c>
    </row>
    <row r="159" spans="1:6" ht="12.75">
      <c r="A159" s="61" t="s">
        <v>26</v>
      </c>
      <c r="B159" s="105">
        <v>0.00127</v>
      </c>
      <c r="C159" s="34">
        <v>0</v>
      </c>
      <c r="D159" s="34">
        <v>0</v>
      </c>
      <c r="E159" s="34">
        <v>0.0010760000000000001</v>
      </c>
      <c r="F159" s="45">
        <v>0.000194</v>
      </c>
    </row>
    <row r="160" spans="1:6" ht="13.5">
      <c r="A160" s="60" t="s">
        <v>0</v>
      </c>
      <c r="B160" s="104">
        <v>0.5819369999999999</v>
      </c>
      <c r="C160" s="116">
        <v>0</v>
      </c>
      <c r="D160" s="116">
        <v>0</v>
      </c>
      <c r="E160" s="116">
        <v>0.420442</v>
      </c>
      <c r="F160" s="117">
        <v>0.161495</v>
      </c>
    </row>
    <row r="161" spans="1:6" ht="13.5">
      <c r="A161" s="60" t="s">
        <v>12</v>
      </c>
      <c r="B161" s="104">
        <v>0.301182</v>
      </c>
      <c r="C161" s="119">
        <v>0</v>
      </c>
      <c r="D161" s="25">
        <v>0</v>
      </c>
      <c r="E161" s="36">
        <v>0.268256</v>
      </c>
      <c r="F161" s="46">
        <v>0.032926000000000004</v>
      </c>
    </row>
    <row r="162" spans="1:6" ht="12.75">
      <c r="A162" s="61" t="s">
        <v>13</v>
      </c>
      <c r="B162" s="105">
        <v>0.301182</v>
      </c>
      <c r="C162" s="34">
        <v>0</v>
      </c>
      <c r="D162" s="34">
        <v>0</v>
      </c>
      <c r="E162" s="34">
        <v>0.268256</v>
      </c>
      <c r="F162" s="45">
        <v>0.032926000000000004</v>
      </c>
    </row>
    <row r="163" spans="1:6" ht="13.5" thickBot="1">
      <c r="A163" s="62" t="s">
        <v>14</v>
      </c>
      <c r="B163" s="114">
        <v>0.373</v>
      </c>
      <c r="C163" s="53">
        <v>0</v>
      </c>
      <c r="D163" s="53">
        <v>0</v>
      </c>
      <c r="E163" s="53">
        <v>0.373</v>
      </c>
      <c r="F163" s="75">
        <v>0</v>
      </c>
    </row>
    <row r="164" spans="1:6" ht="13.5" thickBot="1">
      <c r="A164" s="58" t="s">
        <v>22</v>
      </c>
      <c r="B164" s="41">
        <v>2.475502</v>
      </c>
      <c r="C164" s="102">
        <v>0</v>
      </c>
      <c r="D164" s="102">
        <v>0</v>
      </c>
      <c r="E164" s="102">
        <v>1.5737</v>
      </c>
      <c r="F164" s="103">
        <v>0.9018020000000001</v>
      </c>
    </row>
    <row r="165" spans="1:6" ht="13.5">
      <c r="A165" s="60" t="s">
        <v>10</v>
      </c>
      <c r="B165" s="16">
        <v>1.4487990000000002</v>
      </c>
      <c r="C165" s="17">
        <v>0</v>
      </c>
      <c r="D165" s="17">
        <v>0</v>
      </c>
      <c r="E165" s="17">
        <v>0.739139</v>
      </c>
      <c r="F165" s="18">
        <v>0.7096600000000001</v>
      </c>
    </row>
    <row r="166" spans="1:6" ht="13.5">
      <c r="A166" s="60" t="s">
        <v>4</v>
      </c>
      <c r="B166" s="127">
        <v>1.0715270000000001</v>
      </c>
      <c r="C166" s="34">
        <v>0</v>
      </c>
      <c r="D166" s="34">
        <v>0</v>
      </c>
      <c r="E166" s="34">
        <v>0.520532</v>
      </c>
      <c r="F166" s="45">
        <v>0.550995</v>
      </c>
    </row>
    <row r="167" spans="1:6" ht="13.5">
      <c r="A167" s="60" t="s">
        <v>17</v>
      </c>
      <c r="B167" s="127">
        <v>0.318771</v>
      </c>
      <c r="C167" s="34">
        <v>0</v>
      </c>
      <c r="D167" s="34">
        <v>0</v>
      </c>
      <c r="E167" s="34">
        <v>0.200473</v>
      </c>
      <c r="F167" s="45">
        <v>0.118298</v>
      </c>
    </row>
    <row r="168" spans="1:6" ht="13.5">
      <c r="A168" s="60" t="s">
        <v>5</v>
      </c>
      <c r="B168" s="127">
        <v>0.047889</v>
      </c>
      <c r="C168" s="34">
        <v>0</v>
      </c>
      <c r="D168" s="34">
        <v>0</v>
      </c>
      <c r="E168" s="34">
        <v>0.007522</v>
      </c>
      <c r="F168" s="45">
        <v>0.040367</v>
      </c>
    </row>
    <row r="169" spans="1:6" ht="12.75">
      <c r="A169" s="61" t="s">
        <v>23</v>
      </c>
      <c r="B169" s="127">
        <v>0</v>
      </c>
      <c r="C169" s="34">
        <v>0</v>
      </c>
      <c r="D169" s="34">
        <v>0</v>
      </c>
      <c r="E169" s="34">
        <v>0</v>
      </c>
      <c r="F169" s="45">
        <v>0</v>
      </c>
    </row>
    <row r="170" spans="1:6" ht="12.75">
      <c r="A170" s="61" t="s">
        <v>24</v>
      </c>
      <c r="B170" s="127">
        <v>0.009914999999999998</v>
      </c>
      <c r="C170" s="34">
        <v>0</v>
      </c>
      <c r="D170" s="34">
        <v>0</v>
      </c>
      <c r="E170" s="34">
        <v>0.009914999999999998</v>
      </c>
      <c r="F170" s="45">
        <v>0</v>
      </c>
    </row>
    <row r="171" spans="1:6" ht="12.75">
      <c r="A171" s="61" t="s">
        <v>25</v>
      </c>
      <c r="B171" s="127">
        <v>0</v>
      </c>
      <c r="C171" s="34">
        <v>0</v>
      </c>
      <c r="D171" s="34">
        <v>0</v>
      </c>
      <c r="E171" s="34">
        <v>0</v>
      </c>
      <c r="F171" s="45">
        <v>0</v>
      </c>
    </row>
    <row r="172" spans="1:6" ht="12.75">
      <c r="A172" s="61" t="s">
        <v>26</v>
      </c>
      <c r="B172" s="127">
        <v>0.0006969999999999999</v>
      </c>
      <c r="C172" s="34">
        <v>0</v>
      </c>
      <c r="D172" s="34">
        <v>0</v>
      </c>
      <c r="E172" s="34">
        <v>0.0006969999999999999</v>
      </c>
      <c r="F172" s="45">
        <v>0</v>
      </c>
    </row>
    <row r="173" spans="1:6" ht="13.5">
      <c r="A173" s="60" t="s">
        <v>0</v>
      </c>
      <c r="B173" s="158">
        <v>0.9157710000000001</v>
      </c>
      <c r="C173" s="116">
        <v>0</v>
      </c>
      <c r="D173" s="116">
        <v>0</v>
      </c>
      <c r="E173" s="116">
        <v>0.7947580000000001</v>
      </c>
      <c r="F173" s="117">
        <v>0.12101300000000001</v>
      </c>
    </row>
    <row r="174" spans="1:6" ht="13.5">
      <c r="A174" s="60" t="s">
        <v>12</v>
      </c>
      <c r="B174" s="158">
        <v>0.110932</v>
      </c>
      <c r="C174" s="119">
        <v>0</v>
      </c>
      <c r="D174" s="25">
        <v>0</v>
      </c>
      <c r="E174" s="36">
        <v>0.039803</v>
      </c>
      <c r="F174" s="46">
        <v>0.07112900000000001</v>
      </c>
    </row>
    <row r="175" spans="1:6" ht="12.75">
      <c r="A175" s="61" t="s">
        <v>13</v>
      </c>
      <c r="B175" s="127">
        <v>0.110932</v>
      </c>
      <c r="C175" s="34">
        <v>0</v>
      </c>
      <c r="D175" s="34">
        <v>0</v>
      </c>
      <c r="E175" s="34">
        <v>0.039803</v>
      </c>
      <c r="F175" s="45">
        <v>0.07112900000000001</v>
      </c>
    </row>
    <row r="176" spans="1:6" ht="13.5" thickBot="1">
      <c r="A176" s="62" t="s">
        <v>14</v>
      </c>
      <c r="B176" s="38">
        <v>0.193</v>
      </c>
      <c r="C176" s="53">
        <v>0</v>
      </c>
      <c r="D176" s="53">
        <v>0</v>
      </c>
      <c r="E176" s="53">
        <v>0.07</v>
      </c>
      <c r="F176" s="75">
        <v>0.123</v>
      </c>
    </row>
    <row r="177" spans="1:6" ht="13.5" thickBot="1">
      <c r="A177" s="58" t="s">
        <v>36</v>
      </c>
      <c r="B177" s="41">
        <v>5.561852</v>
      </c>
      <c r="C177" s="102">
        <v>0</v>
      </c>
      <c r="D177" s="102">
        <v>0</v>
      </c>
      <c r="E177" s="102">
        <v>0.9139029999999999</v>
      </c>
      <c r="F177" s="103">
        <v>4.647949</v>
      </c>
    </row>
    <row r="178" spans="1:6" ht="13.5">
      <c r="A178" s="60" t="s">
        <v>10</v>
      </c>
      <c r="B178" s="16">
        <v>3.641096</v>
      </c>
      <c r="C178" s="17">
        <v>0</v>
      </c>
      <c r="D178" s="17">
        <v>0</v>
      </c>
      <c r="E178" s="17">
        <v>0.030045</v>
      </c>
      <c r="F178" s="18">
        <v>3.6110510000000002</v>
      </c>
    </row>
    <row r="179" spans="1:6" ht="12.75">
      <c r="A179" s="61" t="s">
        <v>4</v>
      </c>
      <c r="B179" s="127">
        <v>0.361045</v>
      </c>
      <c r="C179" s="34">
        <v>0</v>
      </c>
      <c r="D179" s="34">
        <v>0</v>
      </c>
      <c r="E179" s="34">
        <v>0.00528</v>
      </c>
      <c r="F179" s="45">
        <v>0.355765</v>
      </c>
    </row>
    <row r="180" spans="1:6" ht="12.75">
      <c r="A180" s="61" t="s">
        <v>17</v>
      </c>
      <c r="B180" s="127">
        <v>0</v>
      </c>
      <c r="C180" s="34">
        <v>0</v>
      </c>
      <c r="D180" s="34">
        <v>0</v>
      </c>
      <c r="E180" s="34">
        <v>0</v>
      </c>
      <c r="F180" s="45">
        <v>0</v>
      </c>
    </row>
    <row r="181" spans="1:6" ht="12.75">
      <c r="A181" s="61" t="s">
        <v>5</v>
      </c>
      <c r="B181" s="127">
        <v>3.2711880000000004</v>
      </c>
      <c r="C181" s="34">
        <v>0</v>
      </c>
      <c r="D181" s="34">
        <v>0</v>
      </c>
      <c r="E181" s="34">
        <v>0.018338999999999998</v>
      </c>
      <c r="F181" s="45">
        <v>3.2528490000000003</v>
      </c>
    </row>
    <row r="182" spans="1:6" ht="12.75">
      <c r="A182" s="61" t="s">
        <v>23</v>
      </c>
      <c r="B182" s="127">
        <v>0</v>
      </c>
      <c r="C182" s="34">
        <v>0</v>
      </c>
      <c r="D182" s="34">
        <v>0</v>
      </c>
      <c r="E182" s="34">
        <v>0</v>
      </c>
      <c r="F182" s="45">
        <v>0</v>
      </c>
    </row>
    <row r="183" spans="1:6" ht="12.75">
      <c r="A183" s="61" t="s">
        <v>24</v>
      </c>
      <c r="B183" s="127">
        <v>0.008863</v>
      </c>
      <c r="C183" s="34">
        <v>0</v>
      </c>
      <c r="D183" s="34">
        <v>0</v>
      </c>
      <c r="E183" s="34">
        <v>0.006426</v>
      </c>
      <c r="F183" s="45">
        <v>0.002437</v>
      </c>
    </row>
    <row r="184" spans="1:6" ht="12.75">
      <c r="A184" s="61" t="s">
        <v>25</v>
      </c>
      <c r="B184" s="127">
        <v>0</v>
      </c>
      <c r="C184" s="34">
        <v>0</v>
      </c>
      <c r="D184" s="34">
        <v>0</v>
      </c>
      <c r="E184" s="34">
        <v>0</v>
      </c>
      <c r="F184" s="45">
        <v>0</v>
      </c>
    </row>
    <row r="185" spans="1:6" ht="12.75">
      <c r="A185" s="61" t="s">
        <v>26</v>
      </c>
      <c r="B185" s="127">
        <v>0</v>
      </c>
      <c r="C185" s="34">
        <v>0</v>
      </c>
      <c r="D185" s="34">
        <v>0</v>
      </c>
      <c r="E185" s="34">
        <v>0</v>
      </c>
      <c r="F185" s="45">
        <v>0</v>
      </c>
    </row>
    <row r="186" spans="1:6" ht="13.5">
      <c r="A186" s="60" t="s">
        <v>0</v>
      </c>
      <c r="B186" s="158">
        <v>1.704465</v>
      </c>
      <c r="C186" s="116">
        <v>0</v>
      </c>
      <c r="D186" s="116">
        <v>0</v>
      </c>
      <c r="E186" s="116">
        <v>0.788117</v>
      </c>
      <c r="F186" s="117">
        <v>0.9163479999999999</v>
      </c>
    </row>
    <row r="187" spans="1:6" ht="13.5">
      <c r="A187" s="63" t="s">
        <v>12</v>
      </c>
      <c r="B187" s="22">
        <v>0.21629099999999998</v>
      </c>
      <c r="C187" s="119">
        <v>0</v>
      </c>
      <c r="D187" s="25">
        <v>0</v>
      </c>
      <c r="E187" s="36">
        <v>0.09574099999999999</v>
      </c>
      <c r="F187" s="46">
        <v>0.12054999999999999</v>
      </c>
    </row>
    <row r="188" spans="1:6" ht="12.75">
      <c r="A188" s="61" t="s">
        <v>13</v>
      </c>
      <c r="B188" s="127">
        <v>0.21629099999999998</v>
      </c>
      <c r="C188" s="34">
        <v>0</v>
      </c>
      <c r="D188" s="34">
        <v>0</v>
      </c>
      <c r="E188" s="34">
        <v>0.09574099999999999</v>
      </c>
      <c r="F188" s="45">
        <v>0.12054999999999999</v>
      </c>
    </row>
    <row r="189" spans="1:6" ht="12.75" customHeight="1" thickBot="1">
      <c r="A189" s="62" t="s">
        <v>14</v>
      </c>
      <c r="B189" s="38">
        <v>0.36</v>
      </c>
      <c r="C189" s="56">
        <v>0</v>
      </c>
      <c r="D189" s="56">
        <v>0</v>
      </c>
      <c r="E189" s="56">
        <v>0.157</v>
      </c>
      <c r="F189" s="120">
        <v>0.203</v>
      </c>
    </row>
    <row r="190" spans="1:6" ht="13.5" hidden="1" thickBot="1">
      <c r="A190" s="58" t="s">
        <v>30</v>
      </c>
      <c r="B190" s="101">
        <f>SUM(C190:F190)</f>
        <v>0</v>
      </c>
      <c r="C190" s="102">
        <f>C191+C199+C200</f>
        <v>0</v>
      </c>
      <c r="D190" s="102">
        <f>D191+D199+D200</f>
        <v>0</v>
      </c>
      <c r="E190" s="102">
        <f>E191+E199+E200</f>
        <v>0</v>
      </c>
      <c r="F190" s="103">
        <f>F191+F199+F200</f>
        <v>0</v>
      </c>
    </row>
    <row r="191" spans="1:6" ht="13.5" hidden="1">
      <c r="A191" s="60" t="s">
        <v>10</v>
      </c>
      <c r="B191" s="115">
        <f aca="true" t="shared" si="2" ref="B191:B199">SUM(C191:F191)</f>
        <v>0</v>
      </c>
      <c r="C191" s="17">
        <f>C192+C193+C194+C195+C196+C197+C198</f>
        <v>0</v>
      </c>
      <c r="D191" s="17">
        <f>D192+D193+D194+D195+D196+D197+D198</f>
        <v>0</v>
      </c>
      <c r="E191" s="17">
        <f>E192+E193+E194+E195+E196+E197+E198</f>
        <v>0</v>
      </c>
      <c r="F191" s="18">
        <f>F192+F193+F194+F195+F196+F197+F198</f>
        <v>0</v>
      </c>
    </row>
    <row r="192" spans="1:6" ht="12.75" hidden="1">
      <c r="A192" s="61" t="s">
        <v>4</v>
      </c>
      <c r="B192" s="105">
        <f t="shared" si="2"/>
        <v>0</v>
      </c>
      <c r="C192" s="34"/>
      <c r="D192" s="34"/>
      <c r="E192" s="34"/>
      <c r="F192" s="45"/>
    </row>
    <row r="193" spans="1:6" ht="12.75" hidden="1">
      <c r="A193" s="61" t="s">
        <v>17</v>
      </c>
      <c r="B193" s="105">
        <f t="shared" si="2"/>
        <v>0</v>
      </c>
      <c r="C193" s="34"/>
      <c r="D193" s="34"/>
      <c r="E193" s="34"/>
      <c r="F193" s="45"/>
    </row>
    <row r="194" spans="1:6" ht="12.75" hidden="1">
      <c r="A194" s="61" t="s">
        <v>5</v>
      </c>
      <c r="B194" s="105">
        <f t="shared" si="2"/>
        <v>0</v>
      </c>
      <c r="C194" s="34"/>
      <c r="D194" s="34"/>
      <c r="E194" s="34"/>
      <c r="F194" s="45"/>
    </row>
    <row r="195" spans="1:6" ht="12.75" hidden="1">
      <c r="A195" s="61" t="s">
        <v>23</v>
      </c>
      <c r="B195" s="105">
        <f t="shared" si="2"/>
        <v>0</v>
      </c>
      <c r="C195" s="34"/>
      <c r="D195" s="34"/>
      <c r="E195" s="34"/>
      <c r="F195" s="45"/>
    </row>
    <row r="196" spans="1:6" ht="12.75" hidden="1">
      <c r="A196" s="61" t="s">
        <v>24</v>
      </c>
      <c r="B196" s="105">
        <f t="shared" si="2"/>
        <v>0</v>
      </c>
      <c r="C196" s="34"/>
      <c r="D196" s="34"/>
      <c r="E196" s="34"/>
      <c r="F196" s="45"/>
    </row>
    <row r="197" spans="1:6" ht="12.75" hidden="1">
      <c r="A197" s="61" t="s">
        <v>25</v>
      </c>
      <c r="B197" s="105">
        <f t="shared" si="2"/>
        <v>0</v>
      </c>
      <c r="C197" s="34"/>
      <c r="D197" s="34"/>
      <c r="E197" s="34"/>
      <c r="F197" s="45"/>
    </row>
    <row r="198" spans="1:6" ht="12.75" hidden="1">
      <c r="A198" s="61" t="s">
        <v>26</v>
      </c>
      <c r="B198" s="105">
        <f t="shared" si="2"/>
        <v>0</v>
      </c>
      <c r="C198" s="34"/>
      <c r="D198" s="34"/>
      <c r="E198" s="34"/>
      <c r="F198" s="45"/>
    </row>
    <row r="199" spans="1:6" ht="13.5" hidden="1">
      <c r="A199" s="64" t="s">
        <v>0</v>
      </c>
      <c r="B199" s="121">
        <f t="shared" si="2"/>
        <v>0</v>
      </c>
      <c r="C199" s="116"/>
      <c r="D199" s="116"/>
      <c r="E199" s="116"/>
      <c r="F199" s="117"/>
    </row>
    <row r="200" spans="1:6" ht="13.5" hidden="1">
      <c r="A200" s="63" t="s">
        <v>12</v>
      </c>
      <c r="B200" s="118">
        <f>SUM(C200:F200)</f>
        <v>0</v>
      </c>
      <c r="C200" s="119">
        <f>C201</f>
        <v>0</v>
      </c>
      <c r="D200" s="25">
        <f>D201</f>
        <v>0</v>
      </c>
      <c r="E200" s="36">
        <f>E201</f>
        <v>0</v>
      </c>
      <c r="F200" s="46">
        <v>0</v>
      </c>
    </row>
    <row r="201" spans="1:6" ht="12.75" hidden="1">
      <c r="A201" s="61" t="s">
        <v>13</v>
      </c>
      <c r="B201" s="105">
        <f>SUM(C201:F201)</f>
        <v>0</v>
      </c>
      <c r="C201" s="34"/>
      <c r="D201" s="34"/>
      <c r="E201" s="34"/>
      <c r="F201" s="45"/>
    </row>
    <row r="202" spans="1:6" ht="13.5" hidden="1" thickBot="1">
      <c r="A202" s="62" t="s">
        <v>14</v>
      </c>
      <c r="B202" s="114">
        <f>SUM(C202:F202)</f>
        <v>0</v>
      </c>
      <c r="C202" s="56"/>
      <c r="D202" s="56"/>
      <c r="E202" s="56"/>
      <c r="F202" s="120"/>
    </row>
    <row r="203" spans="1:6" ht="13.5">
      <c r="A203" s="65"/>
      <c r="B203" s="66"/>
      <c r="C203" s="66"/>
      <c r="D203" s="67"/>
      <c r="E203" s="67"/>
      <c r="F203" s="67"/>
    </row>
    <row r="205" spans="1:7" s="135" customFormat="1" ht="18.75">
      <c r="A205" s="131" t="s">
        <v>40</v>
      </c>
      <c r="B205" s="132"/>
      <c r="C205" s="132"/>
      <c r="D205" s="132"/>
      <c r="E205" s="132"/>
      <c r="F205" s="133"/>
      <c r="G205" s="134"/>
    </row>
    <row r="206" ht="13.5" thickBot="1"/>
    <row r="207" spans="1:7" s="2" customFormat="1" ht="15.75" customHeight="1" thickBot="1">
      <c r="A207" s="136"/>
      <c r="B207" s="173" t="s">
        <v>52</v>
      </c>
      <c r="C207" s="174"/>
      <c r="D207" s="174"/>
      <c r="E207" s="174"/>
      <c r="F207" s="175"/>
      <c r="G207" s="69"/>
    </row>
    <row r="208" spans="1:7" s="2" customFormat="1" ht="15.75" customHeight="1" thickBot="1">
      <c r="A208" s="171" t="s">
        <v>8</v>
      </c>
      <c r="B208" s="176" t="s">
        <v>9</v>
      </c>
      <c r="C208" s="177"/>
      <c r="D208" s="177"/>
      <c r="E208" s="177"/>
      <c r="F208" s="178"/>
      <c r="G208" s="69"/>
    </row>
    <row r="209" spans="1:7" s="2" customFormat="1" ht="15.75" customHeight="1" thickBot="1">
      <c r="A209" s="172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</row>
    <row r="210" spans="1:6" ht="13.5" thickBot="1">
      <c r="A210" s="124" t="s">
        <v>42</v>
      </c>
      <c r="B210" s="125">
        <f>C210+D210+E210+F210</f>
        <v>1.362293</v>
      </c>
      <c r="C210" s="122"/>
      <c r="D210" s="123"/>
      <c r="E210" s="123">
        <f>E212</f>
        <v>1.362293</v>
      </c>
      <c r="F210" s="137"/>
    </row>
    <row r="211" spans="1:6" ht="12.75">
      <c r="A211" s="126" t="s">
        <v>0</v>
      </c>
      <c r="B211" s="127">
        <v>0</v>
      </c>
      <c r="C211" s="34"/>
      <c r="D211" s="37"/>
      <c r="E211" s="37"/>
      <c r="F211" s="44"/>
    </row>
    <row r="212" spans="1:6" ht="13.5">
      <c r="A212" s="128" t="s">
        <v>12</v>
      </c>
      <c r="B212" s="74">
        <f>E212</f>
        <v>1.362293</v>
      </c>
      <c r="C212" s="72"/>
      <c r="D212" s="129"/>
      <c r="E212" s="129">
        <f>E213</f>
        <v>1.362293</v>
      </c>
      <c r="F212" s="138"/>
    </row>
    <row r="213" spans="1:6" ht="12.75">
      <c r="A213" s="130" t="s">
        <v>13</v>
      </c>
      <c r="B213" s="19">
        <f>E213</f>
        <v>1.362293</v>
      </c>
      <c r="C213" s="20"/>
      <c r="D213" s="27"/>
      <c r="E213" s="141">
        <v>1.362293</v>
      </c>
      <c r="F213" s="28"/>
    </row>
    <row r="214" spans="1:7" s="140" customFormat="1" ht="13.5" thickBot="1">
      <c r="A214" s="139" t="s">
        <v>14</v>
      </c>
      <c r="B214" s="31">
        <f>E214</f>
        <v>2.093</v>
      </c>
      <c r="C214" s="56"/>
      <c r="D214" s="32"/>
      <c r="E214" s="32">
        <v>2.093</v>
      </c>
      <c r="F214" s="33"/>
      <c r="G214" s="70"/>
    </row>
    <row r="215" spans="1:6" ht="13.5" thickBot="1">
      <c r="A215" s="124" t="s">
        <v>41</v>
      </c>
      <c r="B215" s="125">
        <f>C215+D215+E215+F215</f>
        <v>0.579835</v>
      </c>
      <c r="C215" s="122"/>
      <c r="D215" s="123"/>
      <c r="E215" s="123">
        <f>E217</f>
        <v>0.579835</v>
      </c>
      <c r="F215" s="137"/>
    </row>
    <row r="216" spans="1:6" ht="12.75">
      <c r="A216" s="126" t="s">
        <v>0</v>
      </c>
      <c r="B216" s="127">
        <v>0</v>
      </c>
      <c r="C216" s="34"/>
      <c r="D216" s="37"/>
      <c r="E216" s="37"/>
      <c r="F216" s="44"/>
    </row>
    <row r="217" spans="1:6" ht="13.5">
      <c r="A217" s="128" t="s">
        <v>12</v>
      </c>
      <c r="B217" s="74">
        <f>E217</f>
        <v>0.579835</v>
      </c>
      <c r="C217" s="72"/>
      <c r="D217" s="129"/>
      <c r="E217" s="129">
        <f>E218</f>
        <v>0.579835</v>
      </c>
      <c r="F217" s="138"/>
    </row>
    <row r="218" spans="1:6" ht="12.75">
      <c r="A218" s="130" t="s">
        <v>13</v>
      </c>
      <c r="B218" s="19">
        <f>E218</f>
        <v>0.579835</v>
      </c>
      <c r="C218" s="20"/>
      <c r="D218" s="27"/>
      <c r="E218" s="141">
        <v>0.579835</v>
      </c>
      <c r="F218" s="28"/>
    </row>
    <row r="219" spans="1:7" s="140" customFormat="1" ht="13.5" thickBot="1">
      <c r="A219" s="139" t="s">
        <v>14</v>
      </c>
      <c r="B219" s="31">
        <f>E219</f>
        <v>0.904</v>
      </c>
      <c r="C219" s="56"/>
      <c r="D219" s="32"/>
      <c r="E219" s="32">
        <v>0.904</v>
      </c>
      <c r="F219" s="33"/>
      <c r="G219" s="70"/>
    </row>
    <row r="220" spans="1:6" ht="13.5" thickBot="1">
      <c r="A220" s="124" t="s">
        <v>43</v>
      </c>
      <c r="B220" s="125">
        <f>C220+D220+E220+F220</f>
        <v>1.100448</v>
      </c>
      <c r="C220" s="123">
        <f>C222</f>
        <v>1.100448</v>
      </c>
      <c r="D220" s="123"/>
      <c r="E220" s="123"/>
      <c r="F220" s="137"/>
    </row>
    <row r="221" spans="1:6" ht="12.75">
      <c r="A221" s="126" t="s">
        <v>0</v>
      </c>
      <c r="B221" s="127">
        <v>0</v>
      </c>
      <c r="C221" s="37"/>
      <c r="D221" s="37"/>
      <c r="E221" s="37"/>
      <c r="F221" s="44"/>
    </row>
    <row r="222" spans="1:6" ht="13.5">
      <c r="A222" s="128" t="s">
        <v>12</v>
      </c>
      <c r="B222" s="74">
        <f>C222</f>
        <v>1.100448</v>
      </c>
      <c r="C222" s="129">
        <f>C223</f>
        <v>1.100448</v>
      </c>
      <c r="D222" s="129"/>
      <c r="E222" s="129"/>
      <c r="F222" s="138"/>
    </row>
    <row r="223" spans="1:6" ht="12.75">
      <c r="A223" s="130" t="s">
        <v>13</v>
      </c>
      <c r="B223" s="19">
        <f>C223</f>
        <v>1.100448</v>
      </c>
      <c r="C223" s="141">
        <v>1.100448</v>
      </c>
      <c r="D223" s="27"/>
      <c r="E223" s="141"/>
      <c r="F223" s="28"/>
    </row>
    <row r="224" spans="1:6" ht="13.5" thickBot="1">
      <c r="A224" s="139" t="s">
        <v>14</v>
      </c>
      <c r="B224" s="31">
        <f>C224</f>
        <v>2.156</v>
      </c>
      <c r="C224" s="32">
        <v>2.156</v>
      </c>
      <c r="D224" s="32"/>
      <c r="E224" s="32"/>
      <c r="F224" s="33"/>
    </row>
  </sheetData>
  <sheetProtection/>
  <mergeCells count="6">
    <mergeCell ref="B4:F4"/>
    <mergeCell ref="A5:A6"/>
    <mergeCell ref="B5:F5"/>
    <mergeCell ref="B207:F207"/>
    <mergeCell ref="A208:A209"/>
    <mergeCell ref="B208:F208"/>
  </mergeCells>
  <conditionalFormatting sqref="C134">
    <cfRule type="containsText" priority="1" dxfId="9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4"/>
  <sheetViews>
    <sheetView zoomScale="86" zoomScaleNormal="86" zoomScalePageLayoutView="0" workbookViewId="0" topLeftCell="A1">
      <selection activeCell="C17" sqref="C17:F18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16384" width="9.140625" style="1" customWidth="1"/>
  </cols>
  <sheetData>
    <row r="1" spans="1:7" s="12" customFormat="1" ht="15.75">
      <c r="A1" s="9" t="s">
        <v>53</v>
      </c>
      <c r="B1" s="13"/>
      <c r="C1" s="14"/>
      <c r="D1" s="14"/>
      <c r="E1" s="14"/>
      <c r="F1" s="14"/>
      <c r="G1" s="71"/>
    </row>
    <row r="2" spans="1:7" s="3" customFormat="1" ht="15.75" customHeight="1">
      <c r="A2" s="15" t="s">
        <v>37</v>
      </c>
      <c r="B2" s="11"/>
      <c r="C2" s="11"/>
      <c r="D2" s="11"/>
      <c r="E2" s="11"/>
      <c r="F2" s="11"/>
      <c r="G2" s="71"/>
    </row>
    <row r="3" spans="1:7" s="3" customFormat="1" ht="15.75" customHeight="1" thickBot="1">
      <c r="A3" s="6"/>
      <c r="B3" s="10"/>
      <c r="C3" s="10"/>
      <c r="D3" s="10"/>
      <c r="E3" s="10"/>
      <c r="F3" s="10"/>
      <c r="G3" s="69"/>
    </row>
    <row r="4" spans="1:7" s="2" customFormat="1" ht="15.75" customHeight="1" thickBot="1">
      <c r="A4" s="7"/>
      <c r="B4" s="173" t="s">
        <v>54</v>
      </c>
      <c r="C4" s="174"/>
      <c r="D4" s="174"/>
      <c r="E4" s="174"/>
      <c r="F4" s="175"/>
      <c r="G4" s="69"/>
    </row>
    <row r="5" spans="1:7" s="2" customFormat="1" ht="15.75" customHeight="1" thickBot="1">
      <c r="A5" s="171" t="s">
        <v>8</v>
      </c>
      <c r="B5" s="176" t="s">
        <v>9</v>
      </c>
      <c r="C5" s="177"/>
      <c r="D5" s="177"/>
      <c r="E5" s="177"/>
      <c r="F5" s="178"/>
      <c r="G5" s="69"/>
    </row>
    <row r="6" spans="1:7" s="2" customFormat="1" ht="15.75" customHeight="1" thickBot="1">
      <c r="A6" s="172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</row>
    <row r="7" spans="1:6" ht="19.5" customHeight="1" thickBot="1">
      <c r="A7" s="48" t="s">
        <v>31</v>
      </c>
      <c r="B7" s="41">
        <f>B31+B47+B60+B73+B86+B99+B112+B125+B138+B151+B164+B177+B190</f>
        <v>86.01623099999999</v>
      </c>
      <c r="C7" s="42">
        <f>C31+C47+C60+C73+C86+C99+C112+C125+C138+C151+C164+C177+C190</f>
        <v>22.593349999999997</v>
      </c>
      <c r="D7" s="42">
        <f>D31+D47+D60+D73+D86+D99+D112+D125+D138+D151+D164+D177+D190</f>
        <v>0.413987</v>
      </c>
      <c r="E7" s="43">
        <f>E31+E47+E60+E73+E86+E99+E112+E125+E138+E151+E164+E177+E190</f>
        <v>23.615799000000003</v>
      </c>
      <c r="F7" s="43">
        <f>F8+F16+F20+F17</f>
        <v>39.39309500000001</v>
      </c>
    </row>
    <row r="8" spans="1:6" ht="13.5">
      <c r="A8" s="49" t="s">
        <v>10</v>
      </c>
      <c r="B8" s="16">
        <f aca="true" t="shared" si="0" ref="B8:B25">SUM(C8:F8)</f>
        <v>31.428396000000006</v>
      </c>
      <c r="C8" s="17">
        <f>C9+C10+C11+C12+C13+C14+C15</f>
        <v>0.133355</v>
      </c>
      <c r="D8" s="17">
        <f>D9+D10+D11+D12+D13+D14+D15</f>
        <v>0.00083</v>
      </c>
      <c r="E8" s="17">
        <f>E9+E10+E11+E12+E13+E14+E15</f>
        <v>2.2171819999999998</v>
      </c>
      <c r="F8" s="18">
        <f>F9+F10+F11+F12+F13+F14+F15</f>
        <v>29.077029000000007</v>
      </c>
    </row>
    <row r="9" spans="1:6" ht="12.75">
      <c r="A9" s="50" t="s">
        <v>4</v>
      </c>
      <c r="B9" s="19">
        <f t="shared" si="0"/>
        <v>11.168034</v>
      </c>
      <c r="C9" s="20">
        <f aca="true" t="shared" si="1" ref="C9:F19">C33+C49+C62+C75+C88+C101+C114+C127+C140+C153+C166+C179+C192</f>
        <v>0.061651</v>
      </c>
      <c r="D9" s="20">
        <f t="shared" si="1"/>
        <v>0</v>
      </c>
      <c r="E9" s="20">
        <f t="shared" si="1"/>
        <v>1.092102</v>
      </c>
      <c r="F9" s="21">
        <f t="shared" si="1"/>
        <v>10.014281</v>
      </c>
    </row>
    <row r="10" spans="1:6" ht="12.75">
      <c r="A10" s="50" t="s">
        <v>11</v>
      </c>
      <c r="B10" s="19">
        <f t="shared" si="0"/>
        <v>0.858769</v>
      </c>
      <c r="C10" s="20">
        <f t="shared" si="1"/>
        <v>0</v>
      </c>
      <c r="D10" s="20">
        <f t="shared" si="1"/>
        <v>0</v>
      </c>
      <c r="E10" s="20">
        <f t="shared" si="1"/>
        <v>0.496054</v>
      </c>
      <c r="F10" s="21">
        <f t="shared" si="1"/>
        <v>0.362715</v>
      </c>
    </row>
    <row r="11" spans="1:6" ht="12.75">
      <c r="A11" s="50" t="s">
        <v>5</v>
      </c>
      <c r="B11" s="19">
        <f t="shared" si="0"/>
        <v>19.005303</v>
      </c>
      <c r="C11" s="20">
        <f t="shared" si="1"/>
        <v>0.016152999999999997</v>
      </c>
      <c r="D11" s="20">
        <f t="shared" si="1"/>
        <v>0.00083</v>
      </c>
      <c r="E11" s="20">
        <f t="shared" si="1"/>
        <v>0.345429</v>
      </c>
      <c r="F11" s="21">
        <f t="shared" si="1"/>
        <v>18.642891000000002</v>
      </c>
    </row>
    <row r="12" spans="1:6" ht="12.75">
      <c r="A12" s="50" t="s">
        <v>23</v>
      </c>
      <c r="B12" s="19">
        <f t="shared" si="0"/>
        <v>0.028999</v>
      </c>
      <c r="C12" s="20">
        <f t="shared" si="1"/>
        <v>0</v>
      </c>
      <c r="D12" s="20">
        <f t="shared" si="1"/>
        <v>0</v>
      </c>
      <c r="E12" s="20">
        <f t="shared" si="1"/>
        <v>0.028999</v>
      </c>
      <c r="F12" s="21">
        <f t="shared" si="1"/>
        <v>0</v>
      </c>
    </row>
    <row r="13" spans="1:6" ht="12.75">
      <c r="A13" s="50" t="s">
        <v>24</v>
      </c>
      <c r="B13" s="19">
        <f t="shared" si="0"/>
        <v>0.031097</v>
      </c>
      <c r="C13" s="20">
        <f t="shared" si="1"/>
        <v>0</v>
      </c>
      <c r="D13" s="20">
        <f t="shared" si="1"/>
        <v>0</v>
      </c>
      <c r="E13" s="20">
        <f t="shared" si="1"/>
        <v>0.015724</v>
      </c>
      <c r="F13" s="21">
        <f t="shared" si="1"/>
        <v>0.015373</v>
      </c>
    </row>
    <row r="14" spans="1:6" ht="12.75">
      <c r="A14" s="50" t="s">
        <v>25</v>
      </c>
      <c r="B14" s="19">
        <f t="shared" si="0"/>
        <v>0.325031</v>
      </c>
      <c r="C14" s="20">
        <f t="shared" si="1"/>
        <v>0.052577</v>
      </c>
      <c r="D14" s="20">
        <f t="shared" si="1"/>
        <v>0</v>
      </c>
      <c r="E14" s="20">
        <f t="shared" si="1"/>
        <v>0.231028</v>
      </c>
      <c r="F14" s="21">
        <f t="shared" si="1"/>
        <v>0.041426000000000004</v>
      </c>
    </row>
    <row r="15" spans="1:6" ht="12.75">
      <c r="A15" s="50" t="s">
        <v>26</v>
      </c>
      <c r="B15" s="19">
        <f t="shared" si="0"/>
        <v>0.011163</v>
      </c>
      <c r="C15" s="20">
        <f t="shared" si="1"/>
        <v>0.002974</v>
      </c>
      <c r="D15" s="20">
        <f t="shared" si="1"/>
        <v>0</v>
      </c>
      <c r="E15" s="20">
        <f t="shared" si="1"/>
        <v>0.007845999999999999</v>
      </c>
      <c r="F15" s="21">
        <f t="shared" si="1"/>
        <v>0.000343</v>
      </c>
    </row>
    <row r="16" spans="1:6" ht="13.5">
      <c r="A16" s="49" t="s">
        <v>0</v>
      </c>
      <c r="B16" s="22">
        <f t="shared" si="0"/>
        <v>37.35658600000001</v>
      </c>
      <c r="C16" s="72">
        <f t="shared" si="1"/>
        <v>14.121238</v>
      </c>
      <c r="D16" s="72">
        <f t="shared" si="1"/>
        <v>0.3156</v>
      </c>
      <c r="E16" s="72">
        <f t="shared" si="1"/>
        <v>13.876778000000002</v>
      </c>
      <c r="F16" s="73">
        <f t="shared" si="1"/>
        <v>9.04297</v>
      </c>
    </row>
    <row r="17" spans="1:6" ht="13.5">
      <c r="A17" s="49" t="s">
        <v>12</v>
      </c>
      <c r="B17" s="22">
        <f t="shared" si="0"/>
        <v>15.271960000000002</v>
      </c>
      <c r="C17" s="23">
        <f>C41+C70+C83+C96+C109+C122+C135+C148+C161+C174+C187+C200</f>
        <v>6.379467999999999</v>
      </c>
      <c r="D17" s="23">
        <f t="shared" si="1"/>
        <v>0.097557</v>
      </c>
      <c r="E17" s="23">
        <f t="shared" si="1"/>
        <v>7.521839000000001</v>
      </c>
      <c r="F17" s="24">
        <f t="shared" si="1"/>
        <v>1.2730960000000002</v>
      </c>
    </row>
    <row r="18" spans="1:7" ht="13.5">
      <c r="A18" s="50" t="s">
        <v>13</v>
      </c>
      <c r="B18" s="74">
        <f t="shared" si="0"/>
        <v>15.271960000000002</v>
      </c>
      <c r="C18" s="23">
        <f>C42+C71+C84+C97+C110+C123+C136+C149+C162+C175+C188+C201</f>
        <v>6.379467999999999</v>
      </c>
      <c r="D18" s="23">
        <f>D42+D71+D84+D97+D110+D123+D136+D149+D162+D175+D188+D201</f>
        <v>0.097557</v>
      </c>
      <c r="E18" s="23">
        <f>E42+E71+E84+E97+E110+E123+E136+E149+E162+E175+E188+E201</f>
        <v>7.521839000000001</v>
      </c>
      <c r="F18" s="24">
        <f>F42+F71+F84+F97+F110+F123+F136+F149+F162+F175+F188+F201</f>
        <v>1.2730960000000002</v>
      </c>
      <c r="G18" s="5"/>
    </row>
    <row r="19" spans="1:6" ht="12.75">
      <c r="A19" s="51" t="s">
        <v>14</v>
      </c>
      <c r="B19" s="52">
        <f t="shared" si="0"/>
        <v>19.407</v>
      </c>
      <c r="C19" s="53">
        <f>C43+C72+C85+C98+C111+C124+C137+C150+C163+C176+C189+C202</f>
        <v>4.763999999999999</v>
      </c>
      <c r="D19" s="53">
        <f t="shared" si="1"/>
        <v>0.16099999999999998</v>
      </c>
      <c r="E19" s="53">
        <f t="shared" si="1"/>
        <v>12.336</v>
      </c>
      <c r="F19" s="75">
        <f t="shared" si="1"/>
        <v>2.1459999999999995</v>
      </c>
    </row>
    <row r="20" spans="1:6" ht="13.5">
      <c r="A20" s="49" t="s">
        <v>15</v>
      </c>
      <c r="B20" s="22">
        <f t="shared" si="0"/>
        <v>0.8926789999999999</v>
      </c>
      <c r="C20" s="23">
        <f>C21</f>
        <v>0.8926789999999999</v>
      </c>
      <c r="D20" s="25"/>
      <c r="E20" s="25"/>
      <c r="F20" s="26"/>
    </row>
    <row r="21" spans="1:6" ht="12.75">
      <c r="A21" s="50" t="s">
        <v>13</v>
      </c>
      <c r="B21" s="19">
        <f t="shared" si="0"/>
        <v>0.8926789999999999</v>
      </c>
      <c r="C21" s="20">
        <f>C45</f>
        <v>0.8926789999999999</v>
      </c>
      <c r="D21" s="27"/>
      <c r="E21" s="27"/>
      <c r="F21" s="28"/>
    </row>
    <row r="22" spans="1:6" ht="12.75">
      <c r="A22" s="54" t="s">
        <v>16</v>
      </c>
      <c r="B22" s="52">
        <f t="shared" si="0"/>
        <v>2.19</v>
      </c>
      <c r="C22" s="53">
        <f>C46</f>
        <v>2.19</v>
      </c>
      <c r="D22" s="29"/>
      <c r="E22" s="29"/>
      <c r="F22" s="30"/>
    </row>
    <row r="23" spans="1:6" ht="13.5">
      <c r="A23" s="49" t="s">
        <v>32</v>
      </c>
      <c r="B23" s="22">
        <f t="shared" si="0"/>
        <v>1.0666099999999998</v>
      </c>
      <c r="C23" s="23">
        <f>C24</f>
        <v>1.0666099999999998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 t="shared" si="0"/>
        <v>1.0666099999999998</v>
      </c>
      <c r="C24" s="20">
        <f>C58</f>
        <v>1.0666099999999998</v>
      </c>
      <c r="D24" s="27"/>
      <c r="E24" s="27"/>
      <c r="F24" s="28"/>
    </row>
    <row r="25" spans="1:6" ht="15.75" customHeight="1" thickBot="1">
      <c r="A25" s="55" t="s">
        <v>14</v>
      </c>
      <c r="B25" s="31">
        <f t="shared" si="0"/>
        <v>3.544</v>
      </c>
      <c r="C25" s="56">
        <f>C59</f>
        <v>3.544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hidden="1" thickBot="1">
      <c r="A27" s="55"/>
      <c r="B27" s="38"/>
      <c r="C27" s="39"/>
      <c r="D27" s="40"/>
      <c r="E27" s="40"/>
      <c r="F27" s="47"/>
    </row>
    <row r="28" spans="1:6" ht="13.5" hidden="1" thickBot="1">
      <c r="A28" s="55"/>
      <c r="B28" s="38"/>
      <c r="C28" s="39"/>
      <c r="D28" s="40"/>
      <c r="E28" s="40"/>
      <c r="F28" s="47"/>
    </row>
    <row r="29" spans="1:6" ht="13.5" hidden="1" thickBot="1">
      <c r="A29" s="55"/>
      <c r="B29" s="38"/>
      <c r="C29" s="39"/>
      <c r="D29" s="40"/>
      <c r="E29" s="40"/>
      <c r="F29" s="47"/>
    </row>
    <row r="30" spans="1:6" ht="13.5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38</v>
      </c>
      <c r="B31" s="153">
        <v>51.695628</v>
      </c>
      <c r="C31" s="159">
        <v>11.315038</v>
      </c>
      <c r="D31" s="159">
        <v>0.413607</v>
      </c>
      <c r="E31" s="159">
        <v>13.55582</v>
      </c>
      <c r="F31" s="160">
        <v>26.411163000000002</v>
      </c>
    </row>
    <row r="32" spans="1:6" ht="13.5">
      <c r="A32" s="49" t="s">
        <v>10</v>
      </c>
      <c r="B32" s="16">
        <v>20.237259</v>
      </c>
      <c r="C32" s="17">
        <v>0.079465</v>
      </c>
      <c r="D32" s="17">
        <v>0.00083</v>
      </c>
      <c r="E32" s="17">
        <v>0.692415</v>
      </c>
      <c r="F32" s="18">
        <v>19.464549</v>
      </c>
    </row>
    <row r="33" spans="1:6" ht="12.75">
      <c r="A33" s="50" t="s">
        <v>4</v>
      </c>
      <c r="B33" s="154">
        <v>5.057116</v>
      </c>
      <c r="C33" s="20">
        <v>0.060969999999999996</v>
      </c>
      <c r="D33" s="20">
        <v>0</v>
      </c>
      <c r="E33" s="20">
        <v>0.22294999999999998</v>
      </c>
      <c r="F33" s="21">
        <v>4.7731959999999996</v>
      </c>
    </row>
    <row r="34" spans="1:6" ht="12.75">
      <c r="A34" s="50" t="s">
        <v>11</v>
      </c>
      <c r="B34" s="154">
        <v>0.079009</v>
      </c>
      <c r="C34" s="20">
        <v>0</v>
      </c>
      <c r="D34" s="20">
        <v>0</v>
      </c>
      <c r="E34" s="20">
        <v>0.01992</v>
      </c>
      <c r="F34" s="21">
        <v>0.059089</v>
      </c>
    </row>
    <row r="35" spans="1:6" ht="12.75">
      <c r="A35" s="50" t="s">
        <v>5</v>
      </c>
      <c r="B35" s="154">
        <v>14.893867000000002</v>
      </c>
      <c r="C35" s="20">
        <v>0.016152999999999997</v>
      </c>
      <c r="D35" s="20">
        <v>0.00083</v>
      </c>
      <c r="E35" s="20">
        <v>0.291462</v>
      </c>
      <c r="F35" s="21">
        <v>14.585422000000001</v>
      </c>
    </row>
    <row r="36" spans="1:6" ht="12.75">
      <c r="A36" s="50" t="s">
        <v>23</v>
      </c>
      <c r="B36" s="154">
        <v>0.028999</v>
      </c>
      <c r="C36" s="20">
        <v>0</v>
      </c>
      <c r="D36" s="20">
        <v>0</v>
      </c>
      <c r="E36" s="20">
        <v>0.028999</v>
      </c>
      <c r="F36" s="21">
        <v>0</v>
      </c>
    </row>
    <row r="37" spans="1:6" ht="12.75">
      <c r="A37" s="50" t="s">
        <v>24</v>
      </c>
      <c r="B37" s="154">
        <v>0.00518</v>
      </c>
      <c r="C37" s="20">
        <v>0</v>
      </c>
      <c r="D37" s="20">
        <v>0</v>
      </c>
      <c r="E37" s="20">
        <v>0</v>
      </c>
      <c r="F37" s="21">
        <v>0.00518</v>
      </c>
    </row>
    <row r="38" spans="1:6" ht="12.75">
      <c r="A38" s="50" t="s">
        <v>25</v>
      </c>
      <c r="B38" s="154">
        <v>0.165135</v>
      </c>
      <c r="C38" s="20">
        <v>0</v>
      </c>
      <c r="D38" s="20">
        <v>0</v>
      </c>
      <c r="E38" s="20">
        <v>0.123709</v>
      </c>
      <c r="F38" s="21">
        <v>0.041426000000000004</v>
      </c>
    </row>
    <row r="39" spans="1:6" ht="12.75">
      <c r="A39" s="50" t="s">
        <v>26</v>
      </c>
      <c r="B39" s="154">
        <v>0.007953</v>
      </c>
      <c r="C39" s="20">
        <v>0.002342</v>
      </c>
      <c r="D39" s="20">
        <v>0</v>
      </c>
      <c r="E39" s="20">
        <v>0.005375</v>
      </c>
      <c r="F39" s="21">
        <v>0.000236</v>
      </c>
    </row>
    <row r="40" spans="1:6" ht="13.5">
      <c r="A40" s="49" t="s">
        <v>0</v>
      </c>
      <c r="B40" s="155">
        <v>22.165751</v>
      </c>
      <c r="C40" s="72">
        <v>7.44381</v>
      </c>
      <c r="D40" s="72">
        <v>0.31522</v>
      </c>
      <c r="E40" s="72">
        <v>8.267672</v>
      </c>
      <c r="F40" s="73">
        <v>6.139049</v>
      </c>
    </row>
    <row r="41" spans="1:6" ht="13.5">
      <c r="A41" s="49" t="s">
        <v>12</v>
      </c>
      <c r="B41" s="155">
        <v>8.399939000000002</v>
      </c>
      <c r="C41" s="23">
        <v>2.8990839999999998</v>
      </c>
      <c r="D41" s="23">
        <v>0.097557</v>
      </c>
      <c r="E41" s="23">
        <v>4.595733000000001</v>
      </c>
      <c r="F41" s="24">
        <v>0.8075650000000001</v>
      </c>
    </row>
    <row r="42" spans="1:7" ht="12.75">
      <c r="A42" s="50" t="s">
        <v>13</v>
      </c>
      <c r="B42" s="154">
        <v>8.399939000000002</v>
      </c>
      <c r="C42" s="20">
        <v>2.8990839999999998</v>
      </c>
      <c r="D42" s="20">
        <v>0.097557</v>
      </c>
      <c r="E42" s="20">
        <v>4.595733000000001</v>
      </c>
      <c r="F42" s="21">
        <v>0.8075650000000001</v>
      </c>
      <c r="G42" s="5"/>
    </row>
    <row r="43" spans="1:6" ht="12.75">
      <c r="A43" s="51" t="s">
        <v>14</v>
      </c>
      <c r="B43" s="156">
        <v>10.605999999999998</v>
      </c>
      <c r="C43" s="53">
        <v>1.6289999999999998</v>
      </c>
      <c r="D43" s="53">
        <v>0.16099999999999998</v>
      </c>
      <c r="E43" s="53">
        <v>7.263999999999999</v>
      </c>
      <c r="F43" s="75">
        <v>1.5519999999999998</v>
      </c>
    </row>
    <row r="44" spans="1:6" ht="13.5">
      <c r="A44" s="49" t="s">
        <v>15</v>
      </c>
      <c r="B44" s="155">
        <v>0.8926789999999999</v>
      </c>
      <c r="C44" s="142">
        <v>0.8926789999999999</v>
      </c>
      <c r="D44" s="143">
        <v>0</v>
      </c>
      <c r="E44" s="143">
        <v>0</v>
      </c>
      <c r="F44" s="144">
        <v>0</v>
      </c>
    </row>
    <row r="45" spans="1:6" ht="12.75">
      <c r="A45" s="50" t="s">
        <v>13</v>
      </c>
      <c r="B45" s="154">
        <v>0.8926789999999999</v>
      </c>
      <c r="C45" s="20">
        <v>0.8926789999999999</v>
      </c>
      <c r="D45" s="145"/>
      <c r="E45" s="145"/>
      <c r="F45" s="146"/>
    </row>
    <row r="46" spans="1:6" ht="13.5" thickBot="1">
      <c r="A46" s="54" t="s">
        <v>14</v>
      </c>
      <c r="B46" s="157">
        <v>2.19</v>
      </c>
      <c r="C46" s="53">
        <v>2.19</v>
      </c>
      <c r="D46" s="147"/>
      <c r="E46" s="147"/>
      <c r="F46" s="148"/>
    </row>
    <row r="47" spans="1:6" ht="13.5" thickBot="1">
      <c r="A47" s="58" t="s">
        <v>39</v>
      </c>
      <c r="B47" s="41">
        <v>1.0666099999999998</v>
      </c>
      <c r="C47" s="102">
        <v>1.0666099999999998</v>
      </c>
      <c r="D47" s="102">
        <v>0</v>
      </c>
      <c r="E47" s="102">
        <v>0</v>
      </c>
      <c r="F47" s="103">
        <v>0</v>
      </c>
    </row>
    <row r="48" spans="1:6" ht="13.5">
      <c r="A48" s="49" t="s">
        <v>10</v>
      </c>
      <c r="B48" s="16">
        <v>0</v>
      </c>
      <c r="C48" s="17">
        <v>0</v>
      </c>
      <c r="D48" s="17">
        <v>0</v>
      </c>
      <c r="E48" s="17">
        <v>0</v>
      </c>
      <c r="F48" s="18">
        <v>0</v>
      </c>
    </row>
    <row r="49" spans="1:6" ht="12.75">
      <c r="A49" s="50" t="s">
        <v>4</v>
      </c>
      <c r="B49" s="127">
        <v>0</v>
      </c>
      <c r="C49" s="106">
        <v>0</v>
      </c>
      <c r="D49" s="107">
        <v>0</v>
      </c>
      <c r="E49" s="107">
        <v>0</v>
      </c>
      <c r="F49" s="108">
        <v>0</v>
      </c>
    </row>
    <row r="50" spans="1:6" ht="12.75">
      <c r="A50" s="50" t="s">
        <v>17</v>
      </c>
      <c r="B50" s="127">
        <v>0</v>
      </c>
      <c r="C50" s="106">
        <v>0</v>
      </c>
      <c r="D50" s="107">
        <v>0</v>
      </c>
      <c r="E50" s="107">
        <v>0</v>
      </c>
      <c r="F50" s="108">
        <v>0</v>
      </c>
    </row>
    <row r="51" spans="1:6" ht="12.75">
      <c r="A51" s="50" t="s">
        <v>5</v>
      </c>
      <c r="B51" s="127">
        <v>0</v>
      </c>
      <c r="C51" s="106">
        <v>0</v>
      </c>
      <c r="D51" s="107">
        <v>0</v>
      </c>
      <c r="E51" s="107">
        <v>0</v>
      </c>
      <c r="F51" s="108">
        <v>0</v>
      </c>
    </row>
    <row r="52" spans="1:6" ht="12.75">
      <c r="A52" s="50" t="s">
        <v>23</v>
      </c>
      <c r="B52" s="127">
        <v>0</v>
      </c>
      <c r="C52" s="106">
        <v>0</v>
      </c>
      <c r="D52" s="106">
        <v>0</v>
      </c>
      <c r="E52" s="106">
        <v>0</v>
      </c>
      <c r="F52" s="109">
        <v>0</v>
      </c>
    </row>
    <row r="53" spans="1:6" ht="12.75">
      <c r="A53" s="50" t="s">
        <v>24</v>
      </c>
      <c r="B53" s="127">
        <v>0</v>
      </c>
      <c r="C53" s="106">
        <v>0</v>
      </c>
      <c r="D53" s="106">
        <v>0</v>
      </c>
      <c r="E53" s="106">
        <v>0</v>
      </c>
      <c r="F53" s="109">
        <v>0</v>
      </c>
    </row>
    <row r="54" spans="1:6" ht="12.75">
      <c r="A54" s="50" t="s">
        <v>25</v>
      </c>
      <c r="B54" s="127">
        <v>0</v>
      </c>
      <c r="C54" s="106">
        <v>0</v>
      </c>
      <c r="D54" s="106">
        <v>0</v>
      </c>
      <c r="E54" s="106">
        <v>0</v>
      </c>
      <c r="F54" s="109">
        <v>0</v>
      </c>
    </row>
    <row r="55" spans="1:6" ht="12.75">
      <c r="A55" s="50" t="s">
        <v>26</v>
      </c>
      <c r="B55" s="127">
        <v>0</v>
      </c>
      <c r="C55" s="106">
        <v>0</v>
      </c>
      <c r="D55" s="106">
        <v>0</v>
      </c>
      <c r="E55" s="106">
        <v>0</v>
      </c>
      <c r="F55" s="109">
        <v>0</v>
      </c>
    </row>
    <row r="56" spans="1:6" ht="13.5">
      <c r="A56" s="49" t="s">
        <v>0</v>
      </c>
      <c r="B56" s="158">
        <v>0</v>
      </c>
      <c r="C56" s="110">
        <v>0</v>
      </c>
      <c r="D56" s="111">
        <v>0</v>
      </c>
      <c r="E56" s="86">
        <v>0</v>
      </c>
      <c r="F56" s="112">
        <v>0</v>
      </c>
    </row>
    <row r="57" spans="1:6" ht="13.5">
      <c r="A57" s="49" t="s">
        <v>12</v>
      </c>
      <c r="B57" s="158">
        <v>1.0666099999999998</v>
      </c>
      <c r="C57" s="110">
        <v>1.0666099999999998</v>
      </c>
      <c r="D57" s="111">
        <v>0</v>
      </c>
      <c r="E57" s="111">
        <v>0</v>
      </c>
      <c r="F57" s="113">
        <v>0</v>
      </c>
    </row>
    <row r="58" spans="1:6" ht="12.75">
      <c r="A58" s="50" t="s">
        <v>13</v>
      </c>
      <c r="B58" s="127">
        <v>1.0666099999999998</v>
      </c>
      <c r="C58" s="34">
        <v>1.0666099999999998</v>
      </c>
      <c r="D58" s="34">
        <v>0</v>
      </c>
      <c r="E58" s="34">
        <v>0</v>
      </c>
      <c r="F58" s="45">
        <v>0</v>
      </c>
    </row>
    <row r="59" spans="1:6" ht="13.5" thickBot="1">
      <c r="A59" s="59" t="s">
        <v>14</v>
      </c>
      <c r="B59" s="38">
        <v>3.544</v>
      </c>
      <c r="C59" s="53">
        <v>3.544</v>
      </c>
      <c r="D59" s="53">
        <v>0</v>
      </c>
      <c r="E59" s="53">
        <v>0</v>
      </c>
      <c r="F59" s="75">
        <v>0</v>
      </c>
    </row>
    <row r="60" spans="1:6" ht="13.5" thickBot="1">
      <c r="A60" s="58" t="s">
        <v>27</v>
      </c>
      <c r="B60" s="101">
        <v>9.544615</v>
      </c>
      <c r="C60" s="102">
        <v>4.3979550000000005</v>
      </c>
      <c r="D60" s="102">
        <v>0.00038</v>
      </c>
      <c r="E60" s="102">
        <v>2.193046</v>
      </c>
      <c r="F60" s="103">
        <v>2.953234</v>
      </c>
    </row>
    <row r="61" spans="1:6" ht="13.5">
      <c r="A61" s="60" t="s">
        <v>10</v>
      </c>
      <c r="B61" s="16">
        <v>2.349397</v>
      </c>
      <c r="C61" s="17">
        <v>0</v>
      </c>
      <c r="D61" s="17">
        <v>0</v>
      </c>
      <c r="E61" s="17">
        <v>0.150235</v>
      </c>
      <c r="F61" s="18">
        <v>2.1991620000000003</v>
      </c>
    </row>
    <row r="62" spans="1:6" ht="12.75">
      <c r="A62" s="61" t="s">
        <v>4</v>
      </c>
      <c r="B62" s="127">
        <v>2.231093</v>
      </c>
      <c r="C62" s="34">
        <v>0</v>
      </c>
      <c r="D62" s="34">
        <v>0</v>
      </c>
      <c r="E62" s="34">
        <v>0.150235</v>
      </c>
      <c r="F62" s="45">
        <v>2.080858</v>
      </c>
    </row>
    <row r="63" spans="1:6" ht="12.75">
      <c r="A63" s="61" t="s">
        <v>17</v>
      </c>
      <c r="B63" s="127">
        <v>0.076957</v>
      </c>
      <c r="C63" s="34">
        <v>0</v>
      </c>
      <c r="D63" s="34">
        <v>0</v>
      </c>
      <c r="E63" s="34">
        <v>0</v>
      </c>
      <c r="F63" s="45">
        <v>0.076957</v>
      </c>
    </row>
    <row r="64" spans="1:6" ht="12.75">
      <c r="A64" s="61" t="s">
        <v>5</v>
      </c>
      <c r="B64" s="127">
        <v>0.041347</v>
      </c>
      <c r="C64" s="34">
        <v>0</v>
      </c>
      <c r="D64" s="34">
        <v>0</v>
      </c>
      <c r="E64" s="34">
        <v>0</v>
      </c>
      <c r="F64" s="45">
        <v>0.041347</v>
      </c>
    </row>
    <row r="65" spans="1:6" ht="12.75">
      <c r="A65" s="61" t="s">
        <v>23</v>
      </c>
      <c r="B65" s="127">
        <v>0</v>
      </c>
      <c r="C65" s="34">
        <v>0</v>
      </c>
      <c r="D65" s="34">
        <v>0</v>
      </c>
      <c r="E65" s="34">
        <v>0</v>
      </c>
      <c r="F65" s="45">
        <v>0</v>
      </c>
    </row>
    <row r="66" spans="1:6" ht="12.75">
      <c r="A66" s="61" t="s">
        <v>24</v>
      </c>
      <c r="B66" s="127">
        <v>0</v>
      </c>
      <c r="C66" s="34">
        <v>0</v>
      </c>
      <c r="D66" s="34">
        <v>0</v>
      </c>
      <c r="E66" s="34">
        <v>0</v>
      </c>
      <c r="F66" s="45">
        <v>0</v>
      </c>
    </row>
    <row r="67" spans="1:6" ht="12.75">
      <c r="A67" s="61" t="s">
        <v>25</v>
      </c>
      <c r="B67" s="127">
        <v>0</v>
      </c>
      <c r="C67" s="34">
        <v>0</v>
      </c>
      <c r="D67" s="34">
        <v>0</v>
      </c>
      <c r="E67" s="34">
        <v>0</v>
      </c>
      <c r="F67" s="45">
        <v>0</v>
      </c>
    </row>
    <row r="68" spans="1:6" ht="12.75">
      <c r="A68" s="61" t="s">
        <v>26</v>
      </c>
      <c r="B68" s="127">
        <v>0</v>
      </c>
      <c r="C68" s="34">
        <v>0</v>
      </c>
      <c r="D68" s="34">
        <v>0</v>
      </c>
      <c r="E68" s="34">
        <v>0</v>
      </c>
      <c r="F68" s="45">
        <v>0</v>
      </c>
    </row>
    <row r="69" spans="1:6" ht="13.5">
      <c r="A69" s="60" t="s">
        <v>0</v>
      </c>
      <c r="B69" s="158">
        <v>5.165122</v>
      </c>
      <c r="C69" s="116">
        <v>3.2987860000000007</v>
      </c>
      <c r="D69" s="116">
        <v>0.00038</v>
      </c>
      <c r="E69" s="116">
        <v>1.1460029999999999</v>
      </c>
      <c r="F69" s="117">
        <v>0.719953</v>
      </c>
    </row>
    <row r="70" spans="1:6" ht="13.5">
      <c r="A70" s="60" t="s">
        <v>34</v>
      </c>
      <c r="B70" s="158">
        <v>2.030096</v>
      </c>
      <c r="C70" s="23">
        <v>1.099169</v>
      </c>
      <c r="D70" s="23">
        <v>0</v>
      </c>
      <c r="E70" s="23">
        <v>0.8968079999999999</v>
      </c>
      <c r="F70" s="24">
        <v>0.034119</v>
      </c>
    </row>
    <row r="71" spans="1:6" ht="12.75">
      <c r="A71" s="61" t="s">
        <v>13</v>
      </c>
      <c r="B71" s="127">
        <v>2.030096</v>
      </c>
      <c r="C71" s="34">
        <v>1.099169</v>
      </c>
      <c r="D71" s="34">
        <v>0</v>
      </c>
      <c r="E71" s="34">
        <v>0.8968079999999999</v>
      </c>
      <c r="F71" s="45">
        <v>0.034119</v>
      </c>
    </row>
    <row r="72" spans="1:6" ht="12" customHeight="1" thickBot="1">
      <c r="A72" s="62" t="s">
        <v>14</v>
      </c>
      <c r="B72" s="38">
        <v>2.7569999999999997</v>
      </c>
      <c r="C72" s="53">
        <v>1.277</v>
      </c>
      <c r="D72" s="53">
        <v>0</v>
      </c>
      <c r="E72" s="53">
        <v>1.422</v>
      </c>
      <c r="F72" s="75">
        <v>0.058</v>
      </c>
    </row>
    <row r="73" spans="1:6" ht="7.5" customHeight="1" hidden="1" thickBot="1">
      <c r="A73" s="58" t="s">
        <v>33</v>
      </c>
      <c r="B73" s="41"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hidden="1" thickBot="1">
      <c r="A74" s="60" t="s">
        <v>10</v>
      </c>
      <c r="B74" s="16">
        <v>0</v>
      </c>
      <c r="C74" s="17">
        <v>0</v>
      </c>
      <c r="D74" s="17">
        <v>0</v>
      </c>
      <c r="E74" s="17">
        <v>0</v>
      </c>
      <c r="F74" s="18">
        <v>0</v>
      </c>
    </row>
    <row r="75" spans="1:6" ht="13.5" hidden="1" thickBot="1">
      <c r="A75" s="61" t="s">
        <v>4</v>
      </c>
      <c r="B75" s="127">
        <v>0</v>
      </c>
      <c r="C75" s="34"/>
      <c r="D75" s="37"/>
      <c r="E75" s="37"/>
      <c r="F75" s="44"/>
    </row>
    <row r="76" spans="1:6" ht="13.5" hidden="1" thickBot="1">
      <c r="A76" s="61" t="s">
        <v>17</v>
      </c>
      <c r="B76" s="127">
        <v>0</v>
      </c>
      <c r="C76" s="34"/>
      <c r="D76" s="37"/>
      <c r="E76" s="37"/>
      <c r="F76" s="44"/>
    </row>
    <row r="77" spans="1:6" ht="13.5" hidden="1" thickBot="1">
      <c r="A77" s="61" t="s">
        <v>5</v>
      </c>
      <c r="B77" s="127">
        <v>0</v>
      </c>
      <c r="C77" s="34"/>
      <c r="D77" s="37"/>
      <c r="E77" s="37"/>
      <c r="F77" s="44"/>
    </row>
    <row r="78" spans="1:6" ht="13.5" hidden="1" thickBot="1">
      <c r="A78" s="61" t="s">
        <v>23</v>
      </c>
      <c r="B78" s="127">
        <v>0</v>
      </c>
      <c r="C78" s="34"/>
      <c r="D78" s="34"/>
      <c r="E78" s="34"/>
      <c r="F78" s="45"/>
    </row>
    <row r="79" spans="1:6" ht="13.5" hidden="1" thickBot="1">
      <c r="A79" s="61" t="s">
        <v>24</v>
      </c>
      <c r="B79" s="127">
        <v>0</v>
      </c>
      <c r="C79" s="34"/>
      <c r="D79" s="34"/>
      <c r="E79" s="34"/>
      <c r="F79" s="45"/>
    </row>
    <row r="80" spans="1:6" ht="13.5" hidden="1" thickBot="1">
      <c r="A80" s="61" t="s">
        <v>25</v>
      </c>
      <c r="B80" s="127">
        <v>0</v>
      </c>
      <c r="C80" s="34"/>
      <c r="D80" s="34"/>
      <c r="E80" s="34"/>
      <c r="F80" s="45"/>
    </row>
    <row r="81" spans="1:6" ht="13.5" hidden="1" thickBot="1">
      <c r="A81" s="61" t="s">
        <v>26</v>
      </c>
      <c r="B81" s="127">
        <v>0</v>
      </c>
      <c r="C81" s="34"/>
      <c r="D81" s="34"/>
      <c r="E81" s="34"/>
      <c r="F81" s="45"/>
    </row>
    <row r="82" spans="1:6" ht="14.25" hidden="1" thickBot="1">
      <c r="A82" s="60" t="s">
        <v>0</v>
      </c>
      <c r="B82" s="158">
        <v>0</v>
      </c>
      <c r="C82" s="35"/>
      <c r="D82" s="36"/>
      <c r="E82" s="25"/>
      <c r="F82" s="26"/>
    </row>
    <row r="83" spans="1:6" ht="14.25" hidden="1" thickBot="1">
      <c r="A83" s="60" t="s">
        <v>12</v>
      </c>
      <c r="B83" s="158"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hidden="1" thickBot="1">
      <c r="A84" s="61" t="s">
        <v>13</v>
      </c>
      <c r="B84" s="127">
        <v>0</v>
      </c>
      <c r="C84" s="34"/>
      <c r="D84" s="37"/>
      <c r="E84" s="37"/>
      <c r="F84" s="44"/>
    </row>
    <row r="85" spans="1:6" ht="13.5" hidden="1" thickBot="1">
      <c r="A85" s="62" t="s">
        <v>14</v>
      </c>
      <c r="B85" s="38">
        <v>0</v>
      </c>
      <c r="C85" s="39"/>
      <c r="D85" s="40"/>
      <c r="E85" s="40"/>
      <c r="F85" s="47"/>
    </row>
    <row r="86" spans="1:6" ht="13.5" customHeight="1" thickBot="1">
      <c r="A86" s="58" t="s">
        <v>35</v>
      </c>
      <c r="B86" s="101">
        <v>2.591715</v>
      </c>
      <c r="C86" s="102">
        <v>2.54773</v>
      </c>
      <c r="D86" s="102">
        <v>0</v>
      </c>
      <c r="E86" s="102">
        <v>0</v>
      </c>
      <c r="F86" s="103">
        <v>0.043984999999999996</v>
      </c>
    </row>
    <row r="87" spans="1:6" ht="13.5">
      <c r="A87" s="60" t="s">
        <v>10</v>
      </c>
      <c r="B87" s="16">
        <v>0</v>
      </c>
      <c r="C87" s="17">
        <v>0</v>
      </c>
      <c r="D87" s="17">
        <v>0</v>
      </c>
      <c r="E87" s="17">
        <v>0</v>
      </c>
      <c r="F87" s="18">
        <v>0</v>
      </c>
    </row>
    <row r="88" spans="1:6" ht="12.75">
      <c r="A88" s="61" t="s">
        <v>4</v>
      </c>
      <c r="B88" s="127">
        <v>0</v>
      </c>
      <c r="C88" s="34">
        <v>0</v>
      </c>
      <c r="D88" s="34">
        <v>0</v>
      </c>
      <c r="E88" s="34">
        <v>0</v>
      </c>
      <c r="F88" s="45">
        <v>0</v>
      </c>
    </row>
    <row r="89" spans="1:6" ht="12.75">
      <c r="A89" s="61" t="s">
        <v>17</v>
      </c>
      <c r="B89" s="127">
        <v>0</v>
      </c>
      <c r="C89" s="34">
        <v>0</v>
      </c>
      <c r="D89" s="34">
        <v>0</v>
      </c>
      <c r="E89" s="34">
        <v>0</v>
      </c>
      <c r="F89" s="45">
        <v>0</v>
      </c>
    </row>
    <row r="90" spans="1:6" ht="12.75">
      <c r="A90" s="61" t="s">
        <v>5</v>
      </c>
      <c r="B90" s="127">
        <v>0</v>
      </c>
      <c r="C90" s="34">
        <v>0</v>
      </c>
      <c r="D90" s="34">
        <v>0</v>
      </c>
      <c r="E90" s="34">
        <v>0</v>
      </c>
      <c r="F90" s="45">
        <v>0</v>
      </c>
    </row>
    <row r="91" spans="1:6" ht="12.75">
      <c r="A91" s="61" t="s">
        <v>23</v>
      </c>
      <c r="B91" s="127">
        <v>0</v>
      </c>
      <c r="C91" s="34">
        <v>0</v>
      </c>
      <c r="D91" s="34">
        <v>0</v>
      </c>
      <c r="E91" s="34">
        <v>0</v>
      </c>
      <c r="F91" s="45">
        <v>0</v>
      </c>
    </row>
    <row r="92" spans="1:6" ht="12.75">
      <c r="A92" s="61" t="s">
        <v>24</v>
      </c>
      <c r="B92" s="127">
        <v>0</v>
      </c>
      <c r="C92" s="34">
        <v>0</v>
      </c>
      <c r="D92" s="34">
        <v>0</v>
      </c>
      <c r="E92" s="34">
        <v>0</v>
      </c>
      <c r="F92" s="45">
        <v>0</v>
      </c>
    </row>
    <row r="93" spans="1:6" ht="12.75">
      <c r="A93" s="61" t="s">
        <v>25</v>
      </c>
      <c r="B93" s="127">
        <v>0</v>
      </c>
      <c r="C93" s="34">
        <v>0</v>
      </c>
      <c r="D93" s="34">
        <v>0</v>
      </c>
      <c r="E93" s="34">
        <v>0</v>
      </c>
      <c r="F93" s="45">
        <v>0</v>
      </c>
    </row>
    <row r="94" spans="1:6" ht="12.75">
      <c r="A94" s="61" t="s">
        <v>26</v>
      </c>
      <c r="B94" s="127">
        <v>0</v>
      </c>
      <c r="C94" s="34">
        <v>0</v>
      </c>
      <c r="D94" s="34">
        <v>0</v>
      </c>
      <c r="E94" s="34">
        <v>0</v>
      </c>
      <c r="F94" s="45">
        <v>0</v>
      </c>
    </row>
    <row r="95" spans="1:6" ht="13.5">
      <c r="A95" s="60" t="s">
        <v>0</v>
      </c>
      <c r="B95" s="158">
        <v>0.5905610000000001</v>
      </c>
      <c r="C95" s="116">
        <v>0.5465760000000001</v>
      </c>
      <c r="D95" s="116">
        <v>0</v>
      </c>
      <c r="E95" s="116">
        <v>0</v>
      </c>
      <c r="F95" s="117">
        <v>0.043984999999999996</v>
      </c>
    </row>
    <row r="96" spans="1:6" ht="13.5">
      <c r="A96" s="60" t="s">
        <v>12</v>
      </c>
      <c r="B96" s="158">
        <v>2.001154</v>
      </c>
      <c r="C96" s="23">
        <v>2.001154</v>
      </c>
      <c r="D96" s="23">
        <v>0</v>
      </c>
      <c r="E96" s="23">
        <v>0</v>
      </c>
      <c r="F96" s="24">
        <v>0</v>
      </c>
    </row>
    <row r="97" spans="1:6" ht="12.75">
      <c r="A97" s="61" t="s">
        <v>13</v>
      </c>
      <c r="B97" s="127">
        <v>2.001154</v>
      </c>
      <c r="C97" s="34">
        <v>2.001154</v>
      </c>
      <c r="D97" s="34">
        <v>0</v>
      </c>
      <c r="E97" s="34">
        <v>0</v>
      </c>
      <c r="F97" s="45">
        <v>0</v>
      </c>
    </row>
    <row r="98" spans="1:6" ht="13.5" thickBot="1">
      <c r="A98" s="62" t="s">
        <v>14</v>
      </c>
      <c r="B98" s="38">
        <v>1.044</v>
      </c>
      <c r="C98" s="53">
        <v>1.044</v>
      </c>
      <c r="D98" s="53">
        <v>0</v>
      </c>
      <c r="E98" s="53">
        <v>0</v>
      </c>
      <c r="F98" s="75">
        <v>0</v>
      </c>
    </row>
    <row r="99" spans="1:6" ht="13.5" thickBot="1">
      <c r="A99" s="58" t="s">
        <v>18</v>
      </c>
      <c r="B99" s="101">
        <v>4.277272</v>
      </c>
      <c r="C99" s="102">
        <v>0.39635699999999996</v>
      </c>
      <c r="D99" s="102">
        <v>0</v>
      </c>
      <c r="E99" s="102">
        <v>1.362864</v>
      </c>
      <c r="F99" s="103">
        <v>2.518051</v>
      </c>
    </row>
    <row r="100" spans="1:6" ht="13.5">
      <c r="A100" s="60" t="s">
        <v>10</v>
      </c>
      <c r="B100" s="16">
        <v>1.8885230000000002</v>
      </c>
      <c r="C100" s="17">
        <v>0.052577</v>
      </c>
      <c r="D100" s="17">
        <v>0</v>
      </c>
      <c r="E100" s="17">
        <v>0.125368</v>
      </c>
      <c r="F100" s="18">
        <v>1.7105780000000002</v>
      </c>
    </row>
    <row r="101" spans="1:6" ht="12.75">
      <c r="A101" s="61" t="s">
        <v>4</v>
      </c>
      <c r="B101" s="127">
        <v>1.231346</v>
      </c>
      <c r="C101" s="34">
        <v>0</v>
      </c>
      <c r="D101" s="34">
        <v>0</v>
      </c>
      <c r="E101" s="34">
        <v>0.012878</v>
      </c>
      <c r="F101" s="45">
        <v>1.218468</v>
      </c>
    </row>
    <row r="102" spans="1:6" ht="12.75">
      <c r="A102" s="61" t="s">
        <v>17</v>
      </c>
      <c r="B102" s="127">
        <v>0</v>
      </c>
      <c r="C102" s="34">
        <v>0</v>
      </c>
      <c r="D102" s="34">
        <v>0</v>
      </c>
      <c r="E102" s="34">
        <v>0</v>
      </c>
      <c r="F102" s="45">
        <v>0</v>
      </c>
    </row>
    <row r="103" spans="1:6" ht="12.75">
      <c r="A103" s="61" t="s">
        <v>5</v>
      </c>
      <c r="B103" s="127">
        <v>0.49047199999999996</v>
      </c>
      <c r="C103" s="34">
        <v>0</v>
      </c>
      <c r="D103" s="34">
        <v>0</v>
      </c>
      <c r="E103" s="34">
        <v>0.005171</v>
      </c>
      <c r="F103" s="45">
        <v>0.485301</v>
      </c>
    </row>
    <row r="104" spans="1:6" ht="12.75">
      <c r="A104" s="61" t="s">
        <v>23</v>
      </c>
      <c r="B104" s="127">
        <v>0</v>
      </c>
      <c r="C104" s="34">
        <v>0</v>
      </c>
      <c r="D104" s="34">
        <v>0</v>
      </c>
      <c r="E104" s="34">
        <v>0</v>
      </c>
      <c r="F104" s="45">
        <v>0</v>
      </c>
    </row>
    <row r="105" spans="1:6" ht="12.75">
      <c r="A105" s="61" t="s">
        <v>24</v>
      </c>
      <c r="B105" s="127">
        <v>0.006809</v>
      </c>
      <c r="C105" s="34">
        <v>0</v>
      </c>
      <c r="D105" s="34">
        <v>0</v>
      </c>
      <c r="E105" s="34">
        <v>0</v>
      </c>
      <c r="F105" s="45">
        <v>0.006809</v>
      </c>
    </row>
    <row r="106" spans="1:6" ht="12.75">
      <c r="A106" s="61" t="s">
        <v>25</v>
      </c>
      <c r="B106" s="127">
        <v>0.15989599999999998</v>
      </c>
      <c r="C106" s="34">
        <v>0.052577</v>
      </c>
      <c r="D106" s="34">
        <v>0</v>
      </c>
      <c r="E106" s="34">
        <v>0.107319</v>
      </c>
      <c r="F106" s="45">
        <v>0</v>
      </c>
    </row>
    <row r="107" spans="1:6" ht="12.75">
      <c r="A107" s="61" t="s">
        <v>26</v>
      </c>
      <c r="B107" s="127">
        <v>0</v>
      </c>
      <c r="C107" s="34">
        <v>0</v>
      </c>
      <c r="D107" s="34">
        <v>0</v>
      </c>
      <c r="E107" s="34">
        <v>0</v>
      </c>
      <c r="F107" s="45">
        <v>0</v>
      </c>
    </row>
    <row r="108" spans="1:6" ht="13.5">
      <c r="A108" s="60" t="s">
        <v>0</v>
      </c>
      <c r="B108" s="158">
        <v>2.208177</v>
      </c>
      <c r="C108" s="116">
        <v>0.295076</v>
      </c>
      <c r="D108" s="116">
        <v>0</v>
      </c>
      <c r="E108" s="116">
        <v>1.203221</v>
      </c>
      <c r="F108" s="117">
        <v>0.70988</v>
      </c>
    </row>
    <row r="109" spans="1:6" ht="13.5">
      <c r="A109" s="60" t="s">
        <v>12</v>
      </c>
      <c r="B109" s="158">
        <v>0.180572</v>
      </c>
      <c r="C109" s="119">
        <v>0.048704</v>
      </c>
      <c r="D109" s="25">
        <v>0</v>
      </c>
      <c r="E109" s="36">
        <v>0.034275</v>
      </c>
      <c r="F109" s="46">
        <v>0.097593</v>
      </c>
    </row>
    <row r="110" spans="1:6" ht="12.75">
      <c r="A110" s="61" t="s">
        <v>13</v>
      </c>
      <c r="B110" s="127">
        <v>0.180572</v>
      </c>
      <c r="C110" s="34">
        <v>0.048704</v>
      </c>
      <c r="D110" s="34">
        <v>0</v>
      </c>
      <c r="E110" s="34">
        <v>0.034275</v>
      </c>
      <c r="F110" s="45">
        <v>0.097593</v>
      </c>
    </row>
    <row r="111" spans="1:6" ht="13.5" thickBot="1">
      <c r="A111" s="62" t="s">
        <v>14</v>
      </c>
      <c r="B111" s="38">
        <v>0.44300000000000006</v>
      </c>
      <c r="C111" s="53">
        <v>0.224</v>
      </c>
      <c r="D111" s="53">
        <v>0</v>
      </c>
      <c r="E111" s="53">
        <v>0.055</v>
      </c>
      <c r="F111" s="75">
        <v>0.164</v>
      </c>
    </row>
    <row r="112" spans="1:6" ht="13.5" thickBot="1">
      <c r="A112" s="58" t="s">
        <v>28</v>
      </c>
      <c r="B112" s="101">
        <v>2.7722700000000002</v>
      </c>
      <c r="C112" s="102">
        <v>1.547667</v>
      </c>
      <c r="D112" s="102">
        <v>0</v>
      </c>
      <c r="E112" s="102">
        <v>0.7273499999999999</v>
      </c>
      <c r="F112" s="103">
        <v>0.497253</v>
      </c>
    </row>
    <row r="113" spans="1:6" ht="13.5">
      <c r="A113" s="60" t="s">
        <v>10</v>
      </c>
      <c r="B113" s="16">
        <v>0.491299</v>
      </c>
      <c r="C113" s="17">
        <v>0.001313</v>
      </c>
      <c r="D113" s="17">
        <v>0</v>
      </c>
      <c r="E113" s="17">
        <v>0.031171000000000004</v>
      </c>
      <c r="F113" s="18">
        <v>0.458815</v>
      </c>
    </row>
    <row r="114" spans="1:6" ht="12.75">
      <c r="A114" s="61" t="s">
        <v>4</v>
      </c>
      <c r="B114" s="127">
        <v>0.435343</v>
      </c>
      <c r="C114" s="34">
        <v>0.0006810000000000001</v>
      </c>
      <c r="D114" s="34">
        <v>0</v>
      </c>
      <c r="E114" s="34">
        <v>0.029466000000000003</v>
      </c>
      <c r="F114" s="45">
        <v>0.405196</v>
      </c>
    </row>
    <row r="115" spans="1:6" ht="12.75">
      <c r="A115" s="61" t="s">
        <v>17</v>
      </c>
      <c r="B115" s="127">
        <v>0.053619</v>
      </c>
      <c r="C115" s="34">
        <v>0</v>
      </c>
      <c r="D115" s="34">
        <v>0</v>
      </c>
      <c r="E115" s="34">
        <v>0</v>
      </c>
      <c r="F115" s="45">
        <v>0.053619</v>
      </c>
    </row>
    <row r="116" spans="1:6" ht="12.75">
      <c r="A116" s="61" t="s">
        <v>5</v>
      </c>
      <c r="B116" s="127">
        <v>0.0017050000000000001</v>
      </c>
      <c r="C116" s="34">
        <v>0</v>
      </c>
      <c r="D116" s="34">
        <v>0</v>
      </c>
      <c r="E116" s="34">
        <v>0.0017050000000000001</v>
      </c>
      <c r="F116" s="45">
        <v>0</v>
      </c>
    </row>
    <row r="117" spans="1:6" ht="12.75">
      <c r="A117" s="61" t="s">
        <v>23</v>
      </c>
      <c r="B117" s="127">
        <v>0</v>
      </c>
      <c r="C117" s="34">
        <v>0</v>
      </c>
      <c r="D117" s="34">
        <v>0</v>
      </c>
      <c r="E117" s="34">
        <v>0</v>
      </c>
      <c r="F117" s="45">
        <v>0</v>
      </c>
    </row>
    <row r="118" spans="1:6" ht="12.75">
      <c r="A118" s="61" t="s">
        <v>24</v>
      </c>
      <c r="B118" s="127">
        <v>0</v>
      </c>
      <c r="C118" s="34">
        <v>0</v>
      </c>
      <c r="D118" s="34">
        <v>0</v>
      </c>
      <c r="E118" s="34">
        <v>0</v>
      </c>
      <c r="F118" s="45">
        <v>0</v>
      </c>
    </row>
    <row r="119" spans="1:6" ht="12.75">
      <c r="A119" s="61" t="s">
        <v>25</v>
      </c>
      <c r="B119" s="127">
        <v>0</v>
      </c>
      <c r="C119" s="34">
        <v>0</v>
      </c>
      <c r="D119" s="34">
        <v>0</v>
      </c>
      <c r="E119" s="34">
        <v>0</v>
      </c>
      <c r="F119" s="45">
        <v>0</v>
      </c>
    </row>
    <row r="120" spans="1:6" ht="12.75">
      <c r="A120" s="61" t="s">
        <v>26</v>
      </c>
      <c r="B120" s="127">
        <v>0.000632</v>
      </c>
      <c r="C120" s="34">
        <v>0.000632</v>
      </c>
      <c r="D120" s="34">
        <v>0</v>
      </c>
      <c r="E120" s="34">
        <v>0</v>
      </c>
      <c r="F120" s="45">
        <v>0</v>
      </c>
    </row>
    <row r="121" spans="1:6" ht="13.5">
      <c r="A121" s="60" t="s">
        <v>0</v>
      </c>
      <c r="B121" s="158">
        <v>2.0201700000000002</v>
      </c>
      <c r="C121" s="116">
        <v>1.546354</v>
      </c>
      <c r="D121" s="116">
        <v>0</v>
      </c>
      <c r="E121" s="116">
        <v>0.443046</v>
      </c>
      <c r="F121" s="117">
        <v>0.03077</v>
      </c>
    </row>
    <row r="122" spans="1:6" ht="13.5">
      <c r="A122" s="60" t="s">
        <v>12</v>
      </c>
      <c r="B122" s="158">
        <v>0.260801</v>
      </c>
      <c r="C122" s="119">
        <v>0</v>
      </c>
      <c r="D122" s="25">
        <v>0</v>
      </c>
      <c r="E122" s="36">
        <v>0.253133</v>
      </c>
      <c r="F122" s="46">
        <v>0.007668</v>
      </c>
    </row>
    <row r="123" spans="1:6" ht="12.75">
      <c r="A123" s="61" t="s">
        <v>13</v>
      </c>
      <c r="B123" s="127">
        <v>0.260801</v>
      </c>
      <c r="C123" s="34">
        <v>0</v>
      </c>
      <c r="D123" s="34">
        <v>0</v>
      </c>
      <c r="E123" s="34">
        <v>0.253133</v>
      </c>
      <c r="F123" s="45">
        <v>0.007668</v>
      </c>
    </row>
    <row r="124" spans="1:6" ht="13.5" thickBot="1">
      <c r="A124" s="62" t="s">
        <v>14</v>
      </c>
      <c r="B124" s="38">
        <v>0.553</v>
      </c>
      <c r="C124" s="56">
        <v>0</v>
      </c>
      <c r="D124" s="56">
        <v>0</v>
      </c>
      <c r="E124" s="56">
        <v>0.54</v>
      </c>
      <c r="F124" s="120">
        <v>0.013</v>
      </c>
    </row>
    <row r="125" spans="1:6" ht="13.5" thickBot="1">
      <c r="A125" s="58" t="s">
        <v>19</v>
      </c>
      <c r="B125" s="101">
        <v>4.170953</v>
      </c>
      <c r="C125" s="102">
        <v>1.269434</v>
      </c>
      <c r="D125" s="102">
        <v>0</v>
      </c>
      <c r="E125" s="102">
        <v>2.295206</v>
      </c>
      <c r="F125" s="103">
        <v>0.606313</v>
      </c>
    </row>
    <row r="126" spans="1:6" ht="13.5">
      <c r="A126" s="60" t="s">
        <v>10</v>
      </c>
      <c r="B126" s="16">
        <v>0.44631200000000004</v>
      </c>
      <c r="C126" s="17">
        <v>0</v>
      </c>
      <c r="D126" s="17">
        <v>0</v>
      </c>
      <c r="E126" s="17">
        <v>0.094751</v>
      </c>
      <c r="F126" s="18">
        <v>0.351561</v>
      </c>
    </row>
    <row r="127" spans="1:6" ht="12.75">
      <c r="A127" s="61" t="s">
        <v>4</v>
      </c>
      <c r="B127" s="127">
        <v>0.14068899999999998</v>
      </c>
      <c r="C127" s="34">
        <v>0</v>
      </c>
      <c r="D127" s="34">
        <v>0</v>
      </c>
      <c r="E127" s="34">
        <v>0.045808999999999996</v>
      </c>
      <c r="F127" s="45">
        <v>0.09487999999999999</v>
      </c>
    </row>
    <row r="128" spans="1:6" ht="12.75">
      <c r="A128" s="61" t="s">
        <v>17</v>
      </c>
      <c r="B128" s="127">
        <v>0.036835</v>
      </c>
      <c r="C128" s="34">
        <v>0</v>
      </c>
      <c r="D128" s="34">
        <v>0</v>
      </c>
      <c r="E128" s="34">
        <v>0.023315000000000002</v>
      </c>
      <c r="F128" s="45">
        <v>0.013519999999999999</v>
      </c>
    </row>
    <row r="129" spans="1:6" ht="12.75">
      <c r="A129" s="61" t="s">
        <v>5</v>
      </c>
      <c r="B129" s="127">
        <v>0.266628</v>
      </c>
      <c r="C129" s="34">
        <v>0</v>
      </c>
      <c r="D129" s="34">
        <v>0</v>
      </c>
      <c r="E129" s="34">
        <v>0.023467</v>
      </c>
      <c r="F129" s="45">
        <v>0.243161</v>
      </c>
    </row>
    <row r="130" spans="1:6" ht="12.75">
      <c r="A130" s="61" t="s">
        <v>23</v>
      </c>
      <c r="B130" s="127">
        <v>0</v>
      </c>
      <c r="C130" s="34">
        <v>0</v>
      </c>
      <c r="D130" s="34">
        <v>0</v>
      </c>
      <c r="E130" s="34">
        <v>0</v>
      </c>
      <c r="F130" s="45">
        <v>0</v>
      </c>
    </row>
    <row r="131" spans="1:6" ht="12.75">
      <c r="A131" s="61" t="s">
        <v>24</v>
      </c>
      <c r="B131" s="127">
        <v>0.000627</v>
      </c>
      <c r="C131" s="34">
        <v>0</v>
      </c>
      <c r="D131" s="34">
        <v>0</v>
      </c>
      <c r="E131" s="34">
        <v>0.000627</v>
      </c>
      <c r="F131" s="45">
        <v>0</v>
      </c>
    </row>
    <row r="132" spans="1:6" ht="12.75">
      <c r="A132" s="61" t="s">
        <v>25</v>
      </c>
      <c r="B132" s="127">
        <v>0</v>
      </c>
      <c r="C132" s="34">
        <v>0</v>
      </c>
      <c r="D132" s="34">
        <v>0</v>
      </c>
      <c r="E132" s="34">
        <v>0</v>
      </c>
      <c r="F132" s="45">
        <v>0</v>
      </c>
    </row>
    <row r="133" spans="1:6" ht="12.75">
      <c r="A133" s="61" t="s">
        <v>26</v>
      </c>
      <c r="B133" s="127">
        <v>0.0015329999999999999</v>
      </c>
      <c r="C133" s="34">
        <v>0</v>
      </c>
      <c r="D133" s="34">
        <v>0</v>
      </c>
      <c r="E133" s="34">
        <v>0.0015329999999999999</v>
      </c>
      <c r="F133" s="45">
        <v>0</v>
      </c>
    </row>
    <row r="134" spans="1:6" ht="13.5">
      <c r="A134" s="60" t="s">
        <v>0</v>
      </c>
      <c r="B134" s="158">
        <v>1.884619</v>
      </c>
      <c r="C134" s="116">
        <v>0.938077</v>
      </c>
      <c r="D134" s="116">
        <v>0</v>
      </c>
      <c r="E134" s="116">
        <v>0.77423</v>
      </c>
      <c r="F134" s="117">
        <v>0.17231200000000002</v>
      </c>
    </row>
    <row r="135" spans="1:6" ht="13.5">
      <c r="A135" s="60" t="s">
        <v>12</v>
      </c>
      <c r="B135" s="158">
        <v>1.8400219999999998</v>
      </c>
      <c r="C135" s="119">
        <v>0.331357</v>
      </c>
      <c r="D135" s="25">
        <v>0</v>
      </c>
      <c r="E135" s="36">
        <v>1.4262249999999999</v>
      </c>
      <c r="F135" s="46">
        <v>0.08244</v>
      </c>
    </row>
    <row r="136" spans="1:6" ht="12.75">
      <c r="A136" s="61" t="s">
        <v>13</v>
      </c>
      <c r="B136" s="127">
        <v>1.8400219999999998</v>
      </c>
      <c r="C136" s="34">
        <v>0.331357</v>
      </c>
      <c r="D136" s="34">
        <v>0</v>
      </c>
      <c r="E136" s="34">
        <v>1.4262249999999999</v>
      </c>
      <c r="F136" s="45">
        <v>0.08244</v>
      </c>
    </row>
    <row r="137" spans="1:6" ht="13.5" thickBot="1">
      <c r="A137" s="62" t="s">
        <v>14</v>
      </c>
      <c r="B137" s="38">
        <v>3.117</v>
      </c>
      <c r="C137" s="53">
        <v>0.59</v>
      </c>
      <c r="D137" s="53">
        <v>0</v>
      </c>
      <c r="E137" s="53">
        <v>2.527</v>
      </c>
      <c r="F137" s="75">
        <v>0</v>
      </c>
    </row>
    <row r="138" spans="1:6" ht="13.5" thickBot="1">
      <c r="A138" s="58" t="s">
        <v>20</v>
      </c>
      <c r="B138" s="101">
        <v>0.6500269999999999</v>
      </c>
      <c r="C138" s="102">
        <v>0.052558999999999995</v>
      </c>
      <c r="D138" s="102">
        <v>0</v>
      </c>
      <c r="E138" s="102">
        <v>0.235503</v>
      </c>
      <c r="F138" s="103">
        <v>0.361965</v>
      </c>
    </row>
    <row r="139" spans="1:6" ht="13.5">
      <c r="A139" s="60" t="s">
        <v>10</v>
      </c>
      <c r="B139" s="16">
        <v>0.255023</v>
      </c>
      <c r="C139" s="17">
        <v>0</v>
      </c>
      <c r="D139" s="17">
        <v>0</v>
      </c>
      <c r="E139" s="17">
        <v>0.010544000000000001</v>
      </c>
      <c r="F139" s="18">
        <v>0.244479</v>
      </c>
    </row>
    <row r="140" spans="1:6" ht="12.75">
      <c r="A140" s="61" t="s">
        <v>4</v>
      </c>
      <c r="B140" s="127">
        <v>0.19972199999999998</v>
      </c>
      <c r="C140" s="34">
        <v>0</v>
      </c>
      <c r="D140" s="34">
        <v>0</v>
      </c>
      <c r="E140" s="34">
        <v>0.010544000000000001</v>
      </c>
      <c r="F140" s="45">
        <v>0.18917799999999999</v>
      </c>
    </row>
    <row r="141" spans="1:6" ht="12.75">
      <c r="A141" s="61" t="s">
        <v>17</v>
      </c>
      <c r="B141" s="127">
        <v>0</v>
      </c>
      <c r="C141" s="34">
        <v>0</v>
      </c>
      <c r="D141" s="34">
        <v>0</v>
      </c>
      <c r="E141" s="34">
        <v>0</v>
      </c>
      <c r="F141" s="45">
        <v>0</v>
      </c>
    </row>
    <row r="142" spans="1:6" ht="12.75">
      <c r="A142" s="61" t="s">
        <v>5</v>
      </c>
      <c r="B142" s="127">
        <v>0.055301</v>
      </c>
      <c r="C142" s="34">
        <v>0</v>
      </c>
      <c r="D142" s="34">
        <v>0</v>
      </c>
      <c r="E142" s="34">
        <v>0</v>
      </c>
      <c r="F142" s="45">
        <v>0.055301</v>
      </c>
    </row>
    <row r="143" spans="1:6" ht="12.75">
      <c r="A143" s="61" t="s">
        <v>23</v>
      </c>
      <c r="B143" s="127">
        <v>0</v>
      </c>
      <c r="C143" s="34">
        <v>0</v>
      </c>
      <c r="D143" s="34">
        <v>0</v>
      </c>
      <c r="E143" s="34">
        <v>0</v>
      </c>
      <c r="F143" s="45">
        <v>0</v>
      </c>
    </row>
    <row r="144" spans="1:6" ht="12.75">
      <c r="A144" s="61" t="s">
        <v>24</v>
      </c>
      <c r="B144" s="127">
        <v>0</v>
      </c>
      <c r="C144" s="34">
        <v>0</v>
      </c>
      <c r="D144" s="34">
        <v>0</v>
      </c>
      <c r="E144" s="34">
        <v>0</v>
      </c>
      <c r="F144" s="45">
        <v>0</v>
      </c>
    </row>
    <row r="145" spans="1:6" ht="12.75">
      <c r="A145" s="61" t="s">
        <v>25</v>
      </c>
      <c r="B145" s="127">
        <v>0</v>
      </c>
      <c r="C145" s="34">
        <v>0</v>
      </c>
      <c r="D145" s="34">
        <v>0</v>
      </c>
      <c r="E145" s="34">
        <v>0</v>
      </c>
      <c r="F145" s="45">
        <v>0</v>
      </c>
    </row>
    <row r="146" spans="1:6" ht="12.75">
      <c r="A146" s="61" t="s">
        <v>26</v>
      </c>
      <c r="B146" s="127">
        <v>0</v>
      </c>
      <c r="C146" s="34">
        <v>0</v>
      </c>
      <c r="D146" s="34">
        <v>0</v>
      </c>
      <c r="E146" s="34">
        <v>0</v>
      </c>
      <c r="F146" s="45">
        <v>0</v>
      </c>
    </row>
    <row r="147" spans="1:6" ht="13.5">
      <c r="A147" s="60" t="s">
        <v>0</v>
      </c>
      <c r="B147" s="22">
        <v>0.3496</v>
      </c>
      <c r="C147" s="116">
        <v>0.052558999999999995</v>
      </c>
      <c r="D147" s="116">
        <v>0</v>
      </c>
      <c r="E147" s="116">
        <v>0.181644</v>
      </c>
      <c r="F147" s="117">
        <v>0.115397</v>
      </c>
    </row>
    <row r="148" spans="1:6" ht="13.5">
      <c r="A148" s="60" t="s">
        <v>12</v>
      </c>
      <c r="B148" s="158">
        <v>0.045404</v>
      </c>
      <c r="C148" s="119">
        <v>0</v>
      </c>
      <c r="D148" s="25">
        <v>0</v>
      </c>
      <c r="E148" s="36">
        <v>0.043315</v>
      </c>
      <c r="F148" s="46">
        <v>0.002089</v>
      </c>
    </row>
    <row r="149" spans="1:6" ht="12.75">
      <c r="A149" s="61" t="s">
        <v>13</v>
      </c>
      <c r="B149" s="127">
        <v>0.045404</v>
      </c>
      <c r="C149" s="34">
        <v>0</v>
      </c>
      <c r="D149" s="34">
        <v>0</v>
      </c>
      <c r="E149" s="34">
        <v>0.043315</v>
      </c>
      <c r="F149" s="45">
        <v>0.002089</v>
      </c>
    </row>
    <row r="150" spans="1:6" ht="13.5" thickBot="1">
      <c r="A150" s="62" t="s">
        <v>14</v>
      </c>
      <c r="B150" s="38">
        <v>0.069</v>
      </c>
      <c r="C150" s="53">
        <v>0</v>
      </c>
      <c r="D150" s="53">
        <v>0</v>
      </c>
      <c r="E150" s="53">
        <v>0.066</v>
      </c>
      <c r="F150" s="75">
        <v>0.003</v>
      </c>
    </row>
    <row r="151" spans="1:6" ht="13.5" thickBot="1">
      <c r="A151" s="58" t="s">
        <v>21</v>
      </c>
      <c r="B151" s="101">
        <v>1.824168</v>
      </c>
      <c r="C151" s="102">
        <v>0</v>
      </c>
      <c r="D151" s="102">
        <v>0</v>
      </c>
      <c r="E151" s="102">
        <v>0.919815</v>
      </c>
      <c r="F151" s="103">
        <v>0.904353</v>
      </c>
    </row>
    <row r="152" spans="1:6" ht="13.5">
      <c r="A152" s="60" t="s">
        <v>10</v>
      </c>
      <c r="B152" s="16">
        <v>1.130728</v>
      </c>
      <c r="C152" s="17">
        <v>0</v>
      </c>
      <c r="D152" s="17">
        <v>0</v>
      </c>
      <c r="E152" s="17">
        <v>0.40496000000000004</v>
      </c>
      <c r="F152" s="18">
        <v>0.725768</v>
      </c>
    </row>
    <row r="153" spans="1:6" ht="12.75">
      <c r="A153" s="61" t="s">
        <v>4</v>
      </c>
      <c r="B153" s="105">
        <v>0.6567609999999999</v>
      </c>
      <c r="C153" s="34">
        <v>0</v>
      </c>
      <c r="D153" s="34">
        <v>0</v>
      </c>
      <c r="E153" s="34">
        <v>0.13467400000000002</v>
      </c>
      <c r="F153" s="45">
        <v>0.522087</v>
      </c>
    </row>
    <row r="154" spans="1:6" ht="12.75">
      <c r="A154" s="61" t="s">
        <v>17</v>
      </c>
      <c r="B154" s="105">
        <v>0.33505</v>
      </c>
      <c r="C154" s="34">
        <v>0</v>
      </c>
      <c r="D154" s="34">
        <v>0</v>
      </c>
      <c r="E154" s="34">
        <v>0.269824</v>
      </c>
      <c r="F154" s="45">
        <v>0.06522599999999999</v>
      </c>
    </row>
    <row r="155" spans="1:6" ht="12.75">
      <c r="A155" s="61" t="s">
        <v>5</v>
      </c>
      <c r="B155" s="105">
        <v>0.136482</v>
      </c>
      <c r="C155" s="34">
        <v>0</v>
      </c>
      <c r="D155" s="34">
        <v>0</v>
      </c>
      <c r="E155" s="34">
        <v>0</v>
      </c>
      <c r="F155" s="45">
        <v>0.136482</v>
      </c>
    </row>
    <row r="156" spans="1:6" ht="12.75">
      <c r="A156" s="61" t="s">
        <v>23</v>
      </c>
      <c r="B156" s="105">
        <v>0</v>
      </c>
      <c r="C156" s="34">
        <v>0</v>
      </c>
      <c r="D156" s="34">
        <v>0</v>
      </c>
      <c r="E156" s="34">
        <v>0</v>
      </c>
      <c r="F156" s="45">
        <v>0</v>
      </c>
    </row>
    <row r="157" spans="1:6" ht="12.75">
      <c r="A157" s="61" t="s">
        <v>24</v>
      </c>
      <c r="B157" s="105">
        <v>0.001866</v>
      </c>
      <c r="C157" s="34">
        <v>0</v>
      </c>
      <c r="D157" s="34">
        <v>0</v>
      </c>
      <c r="E157" s="34">
        <v>0</v>
      </c>
      <c r="F157" s="45">
        <v>0.001866</v>
      </c>
    </row>
    <row r="158" spans="1:6" ht="12.75">
      <c r="A158" s="61" t="s">
        <v>25</v>
      </c>
      <c r="B158" s="105">
        <v>0</v>
      </c>
      <c r="C158" s="34">
        <v>0</v>
      </c>
      <c r="D158" s="34">
        <v>0</v>
      </c>
      <c r="E158" s="34">
        <v>0</v>
      </c>
      <c r="F158" s="45">
        <v>0</v>
      </c>
    </row>
    <row r="159" spans="1:6" ht="12.75">
      <c r="A159" s="61" t="s">
        <v>26</v>
      </c>
      <c r="B159" s="105">
        <v>0.0005690000000000001</v>
      </c>
      <c r="C159" s="34">
        <v>0</v>
      </c>
      <c r="D159" s="34">
        <v>0</v>
      </c>
      <c r="E159" s="34">
        <v>0.000462</v>
      </c>
      <c r="F159" s="45">
        <v>0.000107</v>
      </c>
    </row>
    <row r="160" spans="1:6" ht="13.5">
      <c r="A160" s="60" t="s">
        <v>0</v>
      </c>
      <c r="B160" s="104">
        <v>0.526683</v>
      </c>
      <c r="C160" s="116">
        <v>0</v>
      </c>
      <c r="D160" s="116">
        <v>0</v>
      </c>
      <c r="E160" s="116">
        <v>0.378683</v>
      </c>
      <c r="F160" s="117">
        <v>0.148</v>
      </c>
    </row>
    <row r="161" spans="1:6" ht="13.5">
      <c r="A161" s="60" t="s">
        <v>12</v>
      </c>
      <c r="B161" s="104">
        <v>0.166757</v>
      </c>
      <c r="C161" s="119">
        <v>0</v>
      </c>
      <c r="D161" s="25">
        <v>0</v>
      </c>
      <c r="E161" s="36">
        <v>0.136172</v>
      </c>
      <c r="F161" s="46">
        <v>0.030585</v>
      </c>
    </row>
    <row r="162" spans="1:6" ht="12.75">
      <c r="A162" s="61" t="s">
        <v>13</v>
      </c>
      <c r="B162" s="105">
        <v>0.166757</v>
      </c>
      <c r="C162" s="34">
        <v>0</v>
      </c>
      <c r="D162" s="34">
        <v>0</v>
      </c>
      <c r="E162" s="34">
        <v>0.136172</v>
      </c>
      <c r="F162" s="45">
        <v>0.030585</v>
      </c>
    </row>
    <row r="163" spans="1:6" ht="13.5" thickBot="1">
      <c r="A163" s="62" t="s">
        <v>14</v>
      </c>
      <c r="B163" s="114">
        <v>0.225</v>
      </c>
      <c r="C163" s="53">
        <v>0</v>
      </c>
      <c r="D163" s="53">
        <v>0</v>
      </c>
      <c r="E163" s="53">
        <v>0.225</v>
      </c>
      <c r="F163" s="75">
        <v>0</v>
      </c>
    </row>
    <row r="164" spans="1:6" ht="13.5" thickBot="1">
      <c r="A164" s="58" t="s">
        <v>22</v>
      </c>
      <c r="B164" s="41">
        <v>2.2378299999999998</v>
      </c>
      <c r="C164" s="102">
        <v>0</v>
      </c>
      <c r="D164" s="102">
        <v>0</v>
      </c>
      <c r="E164" s="102">
        <v>1.5025609999999998</v>
      </c>
      <c r="F164" s="103">
        <v>0.7352690000000001</v>
      </c>
    </row>
    <row r="165" spans="1:6" ht="13.5">
      <c r="A165" s="60" t="s">
        <v>10</v>
      </c>
      <c r="B165" s="16">
        <v>1.2090450000000001</v>
      </c>
      <c r="C165" s="17">
        <v>0</v>
      </c>
      <c r="D165" s="17">
        <v>0</v>
      </c>
      <c r="E165" s="17">
        <v>0.679906</v>
      </c>
      <c r="F165" s="18">
        <v>0.529139</v>
      </c>
    </row>
    <row r="166" spans="1:6" ht="13.5">
      <c r="A166" s="60" t="s">
        <v>4</v>
      </c>
      <c r="B166" s="127">
        <v>0.877934</v>
      </c>
      <c r="C166" s="34">
        <v>0</v>
      </c>
      <c r="D166" s="34">
        <v>0</v>
      </c>
      <c r="E166" s="34">
        <v>0.48097</v>
      </c>
      <c r="F166" s="45">
        <v>0.396964</v>
      </c>
    </row>
    <row r="167" spans="1:6" ht="13.5">
      <c r="A167" s="60" t="s">
        <v>17</v>
      </c>
      <c r="B167" s="127">
        <v>0.27729899999999996</v>
      </c>
      <c r="C167" s="34">
        <v>0</v>
      </c>
      <c r="D167" s="34">
        <v>0</v>
      </c>
      <c r="E167" s="34">
        <v>0.182995</v>
      </c>
      <c r="F167" s="45">
        <v>0.094304</v>
      </c>
    </row>
    <row r="168" spans="1:6" ht="13.5">
      <c r="A168" s="60" t="s">
        <v>5</v>
      </c>
      <c r="B168" s="127">
        <v>0.044473</v>
      </c>
      <c r="C168" s="34">
        <v>0</v>
      </c>
      <c r="D168" s="34">
        <v>0</v>
      </c>
      <c r="E168" s="34">
        <v>0.006602</v>
      </c>
      <c r="F168" s="45">
        <v>0.037871</v>
      </c>
    </row>
    <row r="169" spans="1:6" ht="12.75">
      <c r="A169" s="61" t="s">
        <v>23</v>
      </c>
      <c r="B169" s="127">
        <v>0</v>
      </c>
      <c r="C169" s="34">
        <v>0</v>
      </c>
      <c r="D169" s="34">
        <v>0</v>
      </c>
      <c r="E169" s="34">
        <v>0</v>
      </c>
      <c r="F169" s="45">
        <v>0</v>
      </c>
    </row>
    <row r="170" spans="1:6" ht="12.75">
      <c r="A170" s="61" t="s">
        <v>24</v>
      </c>
      <c r="B170" s="127">
        <v>0.008863</v>
      </c>
      <c r="C170" s="34">
        <v>0</v>
      </c>
      <c r="D170" s="34">
        <v>0</v>
      </c>
      <c r="E170" s="34">
        <v>0.008863</v>
      </c>
      <c r="F170" s="45">
        <v>0</v>
      </c>
    </row>
    <row r="171" spans="1:6" ht="12.75">
      <c r="A171" s="61" t="s">
        <v>25</v>
      </c>
      <c r="B171" s="127">
        <v>0</v>
      </c>
      <c r="C171" s="34">
        <v>0</v>
      </c>
      <c r="D171" s="34">
        <v>0</v>
      </c>
      <c r="E171" s="34">
        <v>0</v>
      </c>
      <c r="F171" s="45">
        <v>0</v>
      </c>
    </row>
    <row r="172" spans="1:6" ht="12.75">
      <c r="A172" s="61" t="s">
        <v>26</v>
      </c>
      <c r="B172" s="127">
        <v>0.00047599999999999997</v>
      </c>
      <c r="C172" s="34">
        <v>0</v>
      </c>
      <c r="D172" s="34">
        <v>0</v>
      </c>
      <c r="E172" s="34">
        <v>0.00047599999999999997</v>
      </c>
      <c r="F172" s="45">
        <v>0</v>
      </c>
    </row>
    <row r="173" spans="1:6" ht="13.5">
      <c r="A173" s="60" t="s">
        <v>0</v>
      </c>
      <c r="B173" s="158">
        <v>0.897015</v>
      </c>
      <c r="C173" s="116">
        <v>0</v>
      </c>
      <c r="D173" s="116">
        <v>0</v>
      </c>
      <c r="E173" s="116">
        <v>0.781882</v>
      </c>
      <c r="F173" s="117">
        <v>0.115133</v>
      </c>
    </row>
    <row r="174" spans="1:6" ht="13.5">
      <c r="A174" s="60" t="s">
        <v>12</v>
      </c>
      <c r="B174" s="158">
        <v>0.13177</v>
      </c>
      <c r="C174" s="119">
        <v>0</v>
      </c>
      <c r="D174" s="25">
        <v>0</v>
      </c>
      <c r="E174" s="36">
        <v>0.040773000000000004</v>
      </c>
      <c r="F174" s="46">
        <v>0.090997</v>
      </c>
    </row>
    <row r="175" spans="1:6" ht="12.75">
      <c r="A175" s="61" t="s">
        <v>13</v>
      </c>
      <c r="B175" s="127">
        <v>0.13177</v>
      </c>
      <c r="C175" s="34">
        <v>0</v>
      </c>
      <c r="D175" s="34">
        <v>0</v>
      </c>
      <c r="E175" s="34">
        <v>0.040773000000000004</v>
      </c>
      <c r="F175" s="45">
        <v>0.090997</v>
      </c>
    </row>
    <row r="176" spans="1:6" ht="13.5" thickBot="1">
      <c r="A176" s="62" t="s">
        <v>14</v>
      </c>
      <c r="B176" s="38">
        <v>0.22299999999999998</v>
      </c>
      <c r="C176" s="53">
        <v>0</v>
      </c>
      <c r="D176" s="53">
        <v>0</v>
      </c>
      <c r="E176" s="53">
        <v>0.075</v>
      </c>
      <c r="F176" s="75">
        <v>0.148</v>
      </c>
    </row>
    <row r="177" spans="1:6" ht="13.5" thickBot="1">
      <c r="A177" s="58" t="s">
        <v>36</v>
      </c>
      <c r="B177" s="41">
        <v>5.185143</v>
      </c>
      <c r="C177" s="102">
        <v>0</v>
      </c>
      <c r="D177" s="102">
        <v>0</v>
      </c>
      <c r="E177" s="102">
        <v>0.823634</v>
      </c>
      <c r="F177" s="103">
        <v>4.361509</v>
      </c>
    </row>
    <row r="178" spans="1:6" ht="13.5">
      <c r="A178" s="60" t="s">
        <v>10</v>
      </c>
      <c r="B178" s="16">
        <v>3.42081</v>
      </c>
      <c r="C178" s="17">
        <v>0</v>
      </c>
      <c r="D178" s="17">
        <v>0</v>
      </c>
      <c r="E178" s="17">
        <v>0.027832</v>
      </c>
      <c r="F178" s="18">
        <v>3.392978</v>
      </c>
    </row>
    <row r="179" spans="1:6" ht="12.75">
      <c r="A179" s="61" t="s">
        <v>4</v>
      </c>
      <c r="B179" s="127">
        <v>0.33803000000000005</v>
      </c>
      <c r="C179" s="34">
        <v>0</v>
      </c>
      <c r="D179" s="34">
        <v>0</v>
      </c>
      <c r="E179" s="34">
        <v>0.004575999999999999</v>
      </c>
      <c r="F179" s="45">
        <v>0.33345400000000003</v>
      </c>
    </row>
    <row r="180" spans="1:6" ht="12.75">
      <c r="A180" s="61" t="s">
        <v>17</v>
      </c>
      <c r="B180" s="127">
        <v>0</v>
      </c>
      <c r="C180" s="34">
        <v>0</v>
      </c>
      <c r="D180" s="34">
        <v>0</v>
      </c>
      <c r="E180" s="34">
        <v>0</v>
      </c>
      <c r="F180" s="45">
        <v>0</v>
      </c>
    </row>
    <row r="181" spans="1:6" ht="12.75">
      <c r="A181" s="61" t="s">
        <v>5</v>
      </c>
      <c r="B181" s="127">
        <v>3.0750279999999997</v>
      </c>
      <c r="C181" s="34">
        <v>0</v>
      </c>
      <c r="D181" s="34">
        <v>0</v>
      </c>
      <c r="E181" s="34">
        <v>0.017022</v>
      </c>
      <c r="F181" s="45">
        <v>3.058006</v>
      </c>
    </row>
    <row r="182" spans="1:6" ht="12.75">
      <c r="A182" s="61" t="s">
        <v>23</v>
      </c>
      <c r="B182" s="127">
        <v>0</v>
      </c>
      <c r="C182" s="34">
        <v>0</v>
      </c>
      <c r="D182" s="34">
        <v>0</v>
      </c>
      <c r="E182" s="34">
        <v>0</v>
      </c>
      <c r="F182" s="45">
        <v>0</v>
      </c>
    </row>
    <row r="183" spans="1:6" ht="12.75">
      <c r="A183" s="61" t="s">
        <v>24</v>
      </c>
      <c r="B183" s="127">
        <v>0.007752</v>
      </c>
      <c r="C183" s="34">
        <v>0</v>
      </c>
      <c r="D183" s="34">
        <v>0</v>
      </c>
      <c r="E183" s="34">
        <v>0.006234</v>
      </c>
      <c r="F183" s="45">
        <v>0.001518</v>
      </c>
    </row>
    <row r="184" spans="1:6" ht="12.75">
      <c r="A184" s="61" t="s">
        <v>25</v>
      </c>
      <c r="B184" s="127">
        <v>0</v>
      </c>
      <c r="C184" s="34">
        <v>0</v>
      </c>
      <c r="D184" s="34">
        <v>0</v>
      </c>
      <c r="E184" s="34">
        <v>0</v>
      </c>
      <c r="F184" s="45">
        <v>0</v>
      </c>
    </row>
    <row r="185" spans="1:6" ht="12.75">
      <c r="A185" s="61" t="s">
        <v>26</v>
      </c>
      <c r="B185" s="127">
        <v>0</v>
      </c>
      <c r="C185" s="34">
        <v>0</v>
      </c>
      <c r="D185" s="34">
        <v>0</v>
      </c>
      <c r="E185" s="34">
        <v>0</v>
      </c>
      <c r="F185" s="45">
        <v>0</v>
      </c>
    </row>
    <row r="186" spans="1:6" ht="13.5">
      <c r="A186" s="60" t="s">
        <v>0</v>
      </c>
      <c r="B186" s="158">
        <v>1.548888</v>
      </c>
      <c r="C186" s="116">
        <v>0</v>
      </c>
      <c r="D186" s="116">
        <v>0</v>
      </c>
      <c r="E186" s="116">
        <v>0.700397</v>
      </c>
      <c r="F186" s="117">
        <v>0.848491</v>
      </c>
    </row>
    <row r="187" spans="1:6" ht="13.5">
      <c r="A187" s="63" t="s">
        <v>12</v>
      </c>
      <c r="B187" s="22">
        <v>0.215445</v>
      </c>
      <c r="C187" s="119">
        <v>0</v>
      </c>
      <c r="D187" s="25">
        <v>0</v>
      </c>
      <c r="E187" s="36">
        <v>0.095405</v>
      </c>
      <c r="F187" s="46">
        <v>0.12004000000000001</v>
      </c>
    </row>
    <row r="188" spans="1:6" ht="12.75">
      <c r="A188" s="61" t="s">
        <v>13</v>
      </c>
      <c r="B188" s="127">
        <v>0.215445</v>
      </c>
      <c r="C188" s="34">
        <v>0</v>
      </c>
      <c r="D188" s="34">
        <v>0</v>
      </c>
      <c r="E188" s="34">
        <v>0.095405</v>
      </c>
      <c r="F188" s="45">
        <v>0.12004000000000001</v>
      </c>
    </row>
    <row r="189" spans="1:6" ht="12.75" customHeight="1" thickBot="1">
      <c r="A189" s="62" t="s">
        <v>14</v>
      </c>
      <c r="B189" s="38">
        <v>0.37</v>
      </c>
      <c r="C189" s="56">
        <v>0</v>
      </c>
      <c r="D189" s="56">
        <v>0</v>
      </c>
      <c r="E189" s="56">
        <v>0.162</v>
      </c>
      <c r="F189" s="120">
        <v>0.208</v>
      </c>
    </row>
    <row r="190" spans="1:6" ht="13.5" hidden="1" thickBot="1">
      <c r="A190" s="58" t="s">
        <v>30</v>
      </c>
      <c r="B190" s="101">
        <f>SUM(C190:F190)</f>
        <v>0</v>
      </c>
      <c r="C190" s="102">
        <f>C191+C199+C200</f>
        <v>0</v>
      </c>
      <c r="D190" s="102">
        <f>D191+D199+D200</f>
        <v>0</v>
      </c>
      <c r="E190" s="102">
        <f>E191+E199+E200</f>
        <v>0</v>
      </c>
      <c r="F190" s="103">
        <f>F191+F199+F200</f>
        <v>0</v>
      </c>
    </row>
    <row r="191" spans="1:6" ht="13.5" hidden="1">
      <c r="A191" s="60" t="s">
        <v>10</v>
      </c>
      <c r="B191" s="115">
        <f aca="true" t="shared" si="2" ref="B191:B199">SUM(C191:F191)</f>
        <v>0</v>
      </c>
      <c r="C191" s="17">
        <f>C192+C193+C194+C195+C196+C197+C198</f>
        <v>0</v>
      </c>
      <c r="D191" s="17">
        <f>D192+D193+D194+D195+D196+D197+D198</f>
        <v>0</v>
      </c>
      <c r="E191" s="17">
        <f>E192+E193+E194+E195+E196+E197+E198</f>
        <v>0</v>
      </c>
      <c r="F191" s="18">
        <f>F192+F193+F194+F195+F196+F197+F198</f>
        <v>0</v>
      </c>
    </row>
    <row r="192" spans="1:6" ht="12.75" hidden="1">
      <c r="A192" s="61" t="s">
        <v>4</v>
      </c>
      <c r="B192" s="105">
        <f t="shared" si="2"/>
        <v>0</v>
      </c>
      <c r="C192" s="34"/>
      <c r="D192" s="34"/>
      <c r="E192" s="34"/>
      <c r="F192" s="45"/>
    </row>
    <row r="193" spans="1:6" ht="12.75" hidden="1">
      <c r="A193" s="61" t="s">
        <v>17</v>
      </c>
      <c r="B193" s="105">
        <f t="shared" si="2"/>
        <v>0</v>
      </c>
      <c r="C193" s="34"/>
      <c r="D193" s="34"/>
      <c r="E193" s="34"/>
      <c r="F193" s="45"/>
    </row>
    <row r="194" spans="1:6" ht="12.75" hidden="1">
      <c r="A194" s="61" t="s">
        <v>5</v>
      </c>
      <c r="B194" s="105">
        <f t="shared" si="2"/>
        <v>0</v>
      </c>
      <c r="C194" s="34"/>
      <c r="D194" s="34"/>
      <c r="E194" s="34"/>
      <c r="F194" s="45"/>
    </row>
    <row r="195" spans="1:6" ht="12.75" hidden="1">
      <c r="A195" s="61" t="s">
        <v>23</v>
      </c>
      <c r="B195" s="105">
        <f t="shared" si="2"/>
        <v>0</v>
      </c>
      <c r="C195" s="34"/>
      <c r="D195" s="34"/>
      <c r="E195" s="34"/>
      <c r="F195" s="45"/>
    </row>
    <row r="196" spans="1:6" ht="12.75" hidden="1">
      <c r="A196" s="61" t="s">
        <v>24</v>
      </c>
      <c r="B196" s="105">
        <f t="shared" si="2"/>
        <v>0</v>
      </c>
      <c r="C196" s="34"/>
      <c r="D196" s="34"/>
      <c r="E196" s="34"/>
      <c r="F196" s="45"/>
    </row>
    <row r="197" spans="1:6" ht="12.75" hidden="1">
      <c r="A197" s="61" t="s">
        <v>25</v>
      </c>
      <c r="B197" s="105">
        <f t="shared" si="2"/>
        <v>0</v>
      </c>
      <c r="C197" s="34"/>
      <c r="D197" s="34"/>
      <c r="E197" s="34"/>
      <c r="F197" s="45"/>
    </row>
    <row r="198" spans="1:6" ht="12.75" hidden="1">
      <c r="A198" s="61" t="s">
        <v>26</v>
      </c>
      <c r="B198" s="105">
        <f t="shared" si="2"/>
        <v>0</v>
      </c>
      <c r="C198" s="34"/>
      <c r="D198" s="34"/>
      <c r="E198" s="34"/>
      <c r="F198" s="45"/>
    </row>
    <row r="199" spans="1:6" ht="13.5" hidden="1">
      <c r="A199" s="64" t="s">
        <v>0</v>
      </c>
      <c r="B199" s="121">
        <f t="shared" si="2"/>
        <v>0</v>
      </c>
      <c r="C199" s="116"/>
      <c r="D199" s="116"/>
      <c r="E199" s="116"/>
      <c r="F199" s="117"/>
    </row>
    <row r="200" spans="1:6" ht="13.5" hidden="1">
      <c r="A200" s="63" t="s">
        <v>12</v>
      </c>
      <c r="B200" s="118">
        <f>SUM(C200:F200)</f>
        <v>0</v>
      </c>
      <c r="C200" s="119">
        <f>C201</f>
        <v>0</v>
      </c>
      <c r="D200" s="25">
        <f>D201</f>
        <v>0</v>
      </c>
      <c r="E200" s="36">
        <f>E201</f>
        <v>0</v>
      </c>
      <c r="F200" s="46">
        <v>0</v>
      </c>
    </row>
    <row r="201" spans="1:6" ht="12.75" hidden="1">
      <c r="A201" s="61" t="s">
        <v>13</v>
      </c>
      <c r="B201" s="105">
        <f>SUM(C201:F201)</f>
        <v>0</v>
      </c>
      <c r="C201" s="34"/>
      <c r="D201" s="34"/>
      <c r="E201" s="34"/>
      <c r="F201" s="45"/>
    </row>
    <row r="202" spans="1:6" ht="13.5" hidden="1" thickBot="1">
      <c r="A202" s="62" t="s">
        <v>14</v>
      </c>
      <c r="B202" s="114">
        <f>SUM(C202:F202)</f>
        <v>0</v>
      </c>
      <c r="C202" s="56"/>
      <c r="D202" s="56"/>
      <c r="E202" s="56"/>
      <c r="F202" s="120"/>
    </row>
    <row r="203" spans="1:6" ht="13.5">
      <c r="A203" s="65"/>
      <c r="B203" s="66"/>
      <c r="C203" s="66"/>
      <c r="D203" s="67"/>
      <c r="E203" s="67"/>
      <c r="F203" s="67"/>
    </row>
    <row r="205" spans="1:7" s="135" customFormat="1" ht="18.75">
      <c r="A205" s="131" t="s">
        <v>40</v>
      </c>
      <c r="B205" s="132"/>
      <c r="C205" s="132"/>
      <c r="D205" s="132"/>
      <c r="E205" s="132"/>
      <c r="F205" s="133"/>
      <c r="G205" s="134"/>
    </row>
    <row r="206" ht="13.5" thickBot="1"/>
    <row r="207" spans="1:7" s="2" customFormat="1" ht="15.75" customHeight="1" thickBot="1">
      <c r="A207" s="136"/>
      <c r="B207" s="173" t="s">
        <v>54</v>
      </c>
      <c r="C207" s="174"/>
      <c r="D207" s="174"/>
      <c r="E207" s="174"/>
      <c r="F207" s="175"/>
      <c r="G207" s="69"/>
    </row>
    <row r="208" spans="1:7" s="2" customFormat="1" ht="15.75" customHeight="1" thickBot="1">
      <c r="A208" s="171" t="s">
        <v>8</v>
      </c>
      <c r="B208" s="176" t="s">
        <v>9</v>
      </c>
      <c r="C208" s="177"/>
      <c r="D208" s="177"/>
      <c r="E208" s="177"/>
      <c r="F208" s="178"/>
      <c r="G208" s="69"/>
    </row>
    <row r="209" spans="1:7" s="2" customFormat="1" ht="15.75" customHeight="1" thickBot="1">
      <c r="A209" s="172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</row>
    <row r="210" spans="1:6" ht="13.5" thickBot="1">
      <c r="A210" s="124" t="s">
        <v>42</v>
      </c>
      <c r="B210" s="125">
        <f>C210+D210+E210+F210</f>
        <v>1.821782</v>
      </c>
      <c r="C210" s="122"/>
      <c r="D210" s="123"/>
      <c r="E210" s="123">
        <f>E212</f>
        <v>1.821782</v>
      </c>
      <c r="F210" s="137"/>
    </row>
    <row r="211" spans="1:6" ht="12.75">
      <c r="A211" s="126" t="s">
        <v>0</v>
      </c>
      <c r="B211" s="127">
        <v>0</v>
      </c>
      <c r="C211" s="34"/>
      <c r="D211" s="37"/>
      <c r="E211" s="37"/>
      <c r="F211" s="44"/>
    </row>
    <row r="212" spans="1:6" ht="13.5">
      <c r="A212" s="128" t="s">
        <v>12</v>
      </c>
      <c r="B212" s="74">
        <f>E212</f>
        <v>1.821782</v>
      </c>
      <c r="C212" s="72"/>
      <c r="D212" s="129"/>
      <c r="E212" s="129">
        <f>E213</f>
        <v>1.821782</v>
      </c>
      <c r="F212" s="138"/>
    </row>
    <row r="213" spans="1:6" ht="12.75">
      <c r="A213" s="130" t="s">
        <v>13</v>
      </c>
      <c r="B213" s="19">
        <f>E213</f>
        <v>1.821782</v>
      </c>
      <c r="C213" s="20"/>
      <c r="D213" s="27"/>
      <c r="E213" s="141">
        <v>1.821782</v>
      </c>
      <c r="F213" s="28"/>
    </row>
    <row r="214" spans="1:7" s="140" customFormat="1" ht="13.5" thickBot="1">
      <c r="A214" s="139" t="s">
        <v>14</v>
      </c>
      <c r="B214" s="31">
        <f>E214</f>
        <v>2.661</v>
      </c>
      <c r="C214" s="56"/>
      <c r="D214" s="32"/>
      <c r="E214" s="32">
        <v>2.661</v>
      </c>
      <c r="F214" s="33"/>
      <c r="G214" s="70"/>
    </row>
    <row r="215" spans="1:6" ht="13.5" thickBot="1">
      <c r="A215" s="124" t="s">
        <v>41</v>
      </c>
      <c r="B215" s="125">
        <f>C215+D215+E215+F215</f>
        <v>0.568537</v>
      </c>
      <c r="C215" s="122"/>
      <c r="D215" s="123"/>
      <c r="E215" s="123">
        <f>E217</f>
        <v>0.568537</v>
      </c>
      <c r="F215" s="137"/>
    </row>
    <row r="216" spans="1:6" ht="12.75">
      <c r="A216" s="126" t="s">
        <v>0</v>
      </c>
      <c r="B216" s="127">
        <v>0</v>
      </c>
      <c r="C216" s="34"/>
      <c r="D216" s="37"/>
      <c r="E216" s="37"/>
      <c r="F216" s="44"/>
    </row>
    <row r="217" spans="1:6" ht="13.5">
      <c r="A217" s="128" t="s">
        <v>12</v>
      </c>
      <c r="B217" s="74">
        <f>E217</f>
        <v>0.568537</v>
      </c>
      <c r="C217" s="72"/>
      <c r="D217" s="129"/>
      <c r="E217" s="129">
        <f>E218</f>
        <v>0.568537</v>
      </c>
      <c r="F217" s="138"/>
    </row>
    <row r="218" spans="1:6" ht="12.75">
      <c r="A218" s="130" t="s">
        <v>13</v>
      </c>
      <c r="B218" s="19">
        <f>E218</f>
        <v>0.568537</v>
      </c>
      <c r="C218" s="20"/>
      <c r="D218" s="27"/>
      <c r="E218" s="141">
        <v>0.568537</v>
      </c>
      <c r="F218" s="28"/>
    </row>
    <row r="219" spans="1:7" s="140" customFormat="1" ht="13.5" thickBot="1">
      <c r="A219" s="139" t="s">
        <v>14</v>
      </c>
      <c r="B219" s="31">
        <f>E219</f>
        <v>0.92</v>
      </c>
      <c r="C219" s="56"/>
      <c r="D219" s="32"/>
      <c r="E219" s="32">
        <v>0.92</v>
      </c>
      <c r="F219" s="33"/>
      <c r="G219" s="70"/>
    </row>
    <row r="220" spans="1:6" ht="13.5" thickBot="1">
      <c r="A220" s="124" t="s">
        <v>43</v>
      </c>
      <c r="B220" s="125">
        <f>C220+D220+E220+F220</f>
        <v>1.09429</v>
      </c>
      <c r="C220" s="123">
        <f>C222</f>
        <v>1.09429</v>
      </c>
      <c r="D220" s="123"/>
      <c r="E220" s="123"/>
      <c r="F220" s="137"/>
    </row>
    <row r="221" spans="1:6" ht="12.75">
      <c r="A221" s="126" t="s">
        <v>0</v>
      </c>
      <c r="B221" s="127">
        <v>0</v>
      </c>
      <c r="C221" s="37"/>
      <c r="D221" s="37"/>
      <c r="E221" s="37"/>
      <c r="F221" s="44"/>
    </row>
    <row r="222" spans="1:6" ht="13.5">
      <c r="A222" s="128" t="s">
        <v>12</v>
      </c>
      <c r="B222" s="74">
        <f>C222</f>
        <v>1.09429</v>
      </c>
      <c r="C222" s="129">
        <f>C223</f>
        <v>1.09429</v>
      </c>
      <c r="D222" s="129"/>
      <c r="E222" s="129"/>
      <c r="F222" s="138"/>
    </row>
    <row r="223" spans="1:6" ht="12.75">
      <c r="A223" s="130" t="s">
        <v>13</v>
      </c>
      <c r="B223" s="19">
        <f>C223</f>
        <v>1.09429</v>
      </c>
      <c r="C223" s="141">
        <v>1.09429</v>
      </c>
      <c r="D223" s="27"/>
      <c r="E223" s="141"/>
      <c r="F223" s="28"/>
    </row>
    <row r="224" spans="1:6" ht="13.5" thickBot="1">
      <c r="A224" s="139" t="s">
        <v>14</v>
      </c>
      <c r="B224" s="31">
        <f>C224</f>
        <v>2.115</v>
      </c>
      <c r="C224" s="32">
        <v>2.115</v>
      </c>
      <c r="D224" s="32"/>
      <c r="E224" s="32"/>
      <c r="F224" s="33"/>
    </row>
  </sheetData>
  <sheetProtection/>
  <mergeCells count="6">
    <mergeCell ref="B4:F4"/>
    <mergeCell ref="A5:A6"/>
    <mergeCell ref="B5:F5"/>
    <mergeCell ref="B207:F207"/>
    <mergeCell ref="A208:A209"/>
    <mergeCell ref="B208:F208"/>
  </mergeCells>
  <conditionalFormatting sqref="C134">
    <cfRule type="containsText" priority="1" dxfId="9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9"/>
  <sheetViews>
    <sheetView zoomScale="86" zoomScaleNormal="86" zoomScalePageLayoutView="0" workbookViewId="0" topLeftCell="A1">
      <selection activeCell="C17" sqref="C17:F18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9.140625" style="1" customWidth="1"/>
    <col min="9" max="9" width="8.140625" style="1" customWidth="1"/>
    <col min="10" max="16384" width="9.140625" style="1" customWidth="1"/>
  </cols>
  <sheetData>
    <row r="1" spans="1:7" s="12" customFormat="1" ht="15.75">
      <c r="A1" s="9" t="s">
        <v>55</v>
      </c>
      <c r="B1" s="13"/>
      <c r="C1" s="14"/>
      <c r="D1" s="14"/>
      <c r="E1" s="14"/>
      <c r="F1" s="14"/>
      <c r="G1" s="71"/>
    </row>
    <row r="2" spans="1:7" s="3" customFormat="1" ht="15.75" customHeight="1">
      <c r="A2" s="15" t="s">
        <v>37</v>
      </c>
      <c r="B2" s="11"/>
      <c r="C2" s="11"/>
      <c r="D2" s="11"/>
      <c r="E2" s="11"/>
      <c r="F2" s="11"/>
      <c r="G2" s="71"/>
    </row>
    <row r="3" spans="1:7" s="3" customFormat="1" ht="15.75" customHeight="1" thickBot="1">
      <c r="A3" s="6"/>
      <c r="B3" s="10"/>
      <c r="C3" s="10"/>
      <c r="D3" s="10"/>
      <c r="E3" s="10"/>
      <c r="F3" s="10"/>
      <c r="G3" s="69"/>
    </row>
    <row r="4" spans="1:7" s="2" customFormat="1" ht="15.75" customHeight="1" thickBot="1">
      <c r="A4" s="7"/>
      <c r="B4" s="173" t="s">
        <v>56</v>
      </c>
      <c r="C4" s="174"/>
      <c r="D4" s="174"/>
      <c r="E4" s="174"/>
      <c r="F4" s="175"/>
      <c r="G4" s="69"/>
    </row>
    <row r="5" spans="1:7" s="2" customFormat="1" ht="15.75" customHeight="1" thickBot="1">
      <c r="A5" s="171" t="s">
        <v>8</v>
      </c>
      <c r="B5" s="176" t="s">
        <v>9</v>
      </c>
      <c r="C5" s="177"/>
      <c r="D5" s="177"/>
      <c r="E5" s="177"/>
      <c r="F5" s="178"/>
      <c r="G5" s="69"/>
    </row>
    <row r="6" spans="1:7" s="2" customFormat="1" ht="15.75" customHeight="1" thickBot="1">
      <c r="A6" s="172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</row>
    <row r="7" spans="1:6" ht="19.5" customHeight="1" thickBot="1">
      <c r="A7" s="48" t="s">
        <v>31</v>
      </c>
      <c r="B7" s="41">
        <f>B31+B47+B60+B73+B86+B99+B112+B125+B138+B151+B164+B177+B190</f>
        <v>89.06146900000002</v>
      </c>
      <c r="C7" s="42">
        <f>C31+C47+C60+C73+C86+C99+C112+C125+C138+C151+C164+C177+C190</f>
        <v>23.349164</v>
      </c>
      <c r="D7" s="42">
        <f>D31+D47+D60+D73+D86+D99+D112+D125+D138+D151+D164+D177+D190</f>
        <v>0.761386</v>
      </c>
      <c r="E7" s="43">
        <f>E31+E47+E60+E73+E86+E99+E112+E125+E138+E151+E164+E177+E190</f>
        <v>25.730898</v>
      </c>
      <c r="F7" s="43">
        <f>F8+F16+F20+F17</f>
        <v>39.220021</v>
      </c>
    </row>
    <row r="8" spans="1:6" ht="13.5">
      <c r="A8" s="49" t="s">
        <v>10</v>
      </c>
      <c r="B8" s="16">
        <f aca="true" t="shared" si="0" ref="B8:B25">SUM(C8:F8)</f>
        <v>31.126058999999998</v>
      </c>
      <c r="C8" s="17">
        <f>C9+C10+C11+C12+C13+C14+C15</f>
        <v>0.112499</v>
      </c>
      <c r="D8" s="17">
        <f>D9+D10+D11+D12+D13+D14+D15</f>
        <v>0.0009</v>
      </c>
      <c r="E8" s="17">
        <f>E9+E10+E11+E12+E13+E14+E15</f>
        <v>2.2229159999999997</v>
      </c>
      <c r="F8" s="18">
        <f>F9+F10+F11+F12+F13+F14+F15</f>
        <v>28.789744</v>
      </c>
    </row>
    <row r="9" spans="1:6" ht="12.75">
      <c r="A9" s="50" t="s">
        <v>4</v>
      </c>
      <c r="B9" s="19">
        <f t="shared" si="0"/>
        <v>10.986719</v>
      </c>
      <c r="C9" s="20">
        <f aca="true" t="shared" si="1" ref="C9:F19">C33+C49+C62+C75+C88+C101+C114+C127+C140+C153+C166+C179+C192</f>
        <v>0.056594</v>
      </c>
      <c r="D9" s="20">
        <f t="shared" si="1"/>
        <v>0</v>
      </c>
      <c r="E9" s="20">
        <f t="shared" si="1"/>
        <v>1.091662</v>
      </c>
      <c r="F9" s="21">
        <f t="shared" si="1"/>
        <v>9.838463</v>
      </c>
    </row>
    <row r="10" spans="1:6" ht="12.75">
      <c r="A10" s="50" t="s">
        <v>11</v>
      </c>
      <c r="B10" s="19">
        <f t="shared" si="0"/>
        <v>0.874763</v>
      </c>
      <c r="C10" s="20">
        <f t="shared" si="1"/>
        <v>0</v>
      </c>
      <c r="D10" s="20">
        <f t="shared" si="1"/>
        <v>0</v>
      </c>
      <c r="E10" s="20">
        <f t="shared" si="1"/>
        <v>0.524681</v>
      </c>
      <c r="F10" s="21">
        <f t="shared" si="1"/>
        <v>0.350082</v>
      </c>
    </row>
    <row r="11" spans="1:6" ht="12.75">
      <c r="A11" s="50" t="s">
        <v>5</v>
      </c>
      <c r="B11" s="19">
        <f t="shared" si="0"/>
        <v>18.899226999999996</v>
      </c>
      <c r="C11" s="20">
        <f t="shared" si="1"/>
        <v>0.000215</v>
      </c>
      <c r="D11" s="20">
        <f t="shared" si="1"/>
        <v>0.0009</v>
      </c>
      <c r="E11" s="20">
        <f t="shared" si="1"/>
        <v>0.35570499999999994</v>
      </c>
      <c r="F11" s="21">
        <f t="shared" si="1"/>
        <v>18.542406999999997</v>
      </c>
    </row>
    <row r="12" spans="1:6" ht="12.75">
      <c r="A12" s="50" t="s">
        <v>23</v>
      </c>
      <c r="B12" s="19">
        <f t="shared" si="0"/>
        <v>0.026614000000000002</v>
      </c>
      <c r="C12" s="20">
        <f t="shared" si="1"/>
        <v>0</v>
      </c>
      <c r="D12" s="20">
        <f t="shared" si="1"/>
        <v>0</v>
      </c>
      <c r="E12" s="20">
        <f t="shared" si="1"/>
        <v>0.026614000000000002</v>
      </c>
      <c r="F12" s="21">
        <f t="shared" si="1"/>
        <v>0</v>
      </c>
    </row>
    <row r="13" spans="1:6" ht="12.75">
      <c r="A13" s="50" t="s">
        <v>24</v>
      </c>
      <c r="B13" s="19">
        <f t="shared" si="0"/>
        <v>0.026183</v>
      </c>
      <c r="C13" s="20">
        <f t="shared" si="1"/>
        <v>0</v>
      </c>
      <c r="D13" s="20">
        <f t="shared" si="1"/>
        <v>0</v>
      </c>
      <c r="E13" s="20">
        <f t="shared" si="1"/>
        <v>0.010572</v>
      </c>
      <c r="F13" s="21">
        <f t="shared" si="1"/>
        <v>0.015611000000000002</v>
      </c>
    </row>
    <row r="14" spans="1:6" ht="12.75">
      <c r="A14" s="50" t="s">
        <v>25</v>
      </c>
      <c r="B14" s="19">
        <f t="shared" si="0"/>
        <v>0.296388</v>
      </c>
      <c r="C14" s="20">
        <f t="shared" si="1"/>
        <v>0.053101</v>
      </c>
      <c r="D14" s="20">
        <f t="shared" si="1"/>
        <v>0</v>
      </c>
      <c r="E14" s="20">
        <f t="shared" si="1"/>
        <v>0.20049</v>
      </c>
      <c r="F14" s="21">
        <f t="shared" si="1"/>
        <v>0.042796999999999995</v>
      </c>
    </row>
    <row r="15" spans="1:6" ht="12.75">
      <c r="A15" s="50" t="s">
        <v>26</v>
      </c>
      <c r="B15" s="19">
        <f t="shared" si="0"/>
        <v>0.016164999999999995</v>
      </c>
      <c r="C15" s="20">
        <f t="shared" si="1"/>
        <v>0.002589</v>
      </c>
      <c r="D15" s="20">
        <f t="shared" si="1"/>
        <v>0</v>
      </c>
      <c r="E15" s="20">
        <f t="shared" si="1"/>
        <v>0.013191999999999997</v>
      </c>
      <c r="F15" s="21">
        <f t="shared" si="1"/>
        <v>0.000384</v>
      </c>
    </row>
    <row r="16" spans="1:6" ht="13.5">
      <c r="A16" s="49" t="s">
        <v>0</v>
      </c>
      <c r="B16" s="22">
        <f t="shared" si="0"/>
        <v>38.442299000000006</v>
      </c>
      <c r="C16" s="72">
        <f t="shared" si="1"/>
        <v>13.994625</v>
      </c>
      <c r="D16" s="72">
        <f t="shared" si="1"/>
        <v>0.626816</v>
      </c>
      <c r="E16" s="72">
        <f t="shared" si="1"/>
        <v>14.766818000000004</v>
      </c>
      <c r="F16" s="73">
        <f t="shared" si="1"/>
        <v>9.05404</v>
      </c>
    </row>
    <row r="17" spans="1:6" ht="13.5">
      <c r="A17" s="49" t="s">
        <v>12</v>
      </c>
      <c r="B17" s="22">
        <f t="shared" si="0"/>
        <v>16.758089000000002</v>
      </c>
      <c r="C17" s="23">
        <f>C41+C70+C83+C96+C109+C122+C135+C148+C161+C174+C187+C200</f>
        <v>6.507018</v>
      </c>
      <c r="D17" s="23">
        <f t="shared" si="1"/>
        <v>0.13366999999999998</v>
      </c>
      <c r="E17" s="23">
        <f t="shared" si="1"/>
        <v>8.741164</v>
      </c>
      <c r="F17" s="24">
        <f t="shared" si="1"/>
        <v>1.3762370000000002</v>
      </c>
    </row>
    <row r="18" spans="1:7" ht="13.5">
      <c r="A18" s="50" t="s">
        <v>13</v>
      </c>
      <c r="B18" s="74">
        <f t="shared" si="0"/>
        <v>16.758089000000002</v>
      </c>
      <c r="C18" s="23">
        <f>C42+C71+C84+C97+C110+C123+C136+C149+C162+C175+C188+C201</f>
        <v>6.507018</v>
      </c>
      <c r="D18" s="23">
        <f>D42+D71+D84+D97+D110+D123+D136+D149+D162+D175+D188+D201</f>
        <v>0.13366999999999998</v>
      </c>
      <c r="E18" s="23">
        <f>E42+E71+E84+E97+E110+E123+E136+E149+E162+E175+E188+E201</f>
        <v>8.741164</v>
      </c>
      <c r="F18" s="24">
        <f>F42+F71+F84+F97+F110+F123+F136+F149+F162+F175+F188+F201</f>
        <v>1.3762370000000002</v>
      </c>
      <c r="G18" s="5"/>
    </row>
    <row r="19" spans="1:6" ht="12.75">
      <c r="A19" s="51" t="s">
        <v>14</v>
      </c>
      <c r="B19" s="52">
        <f t="shared" si="0"/>
        <v>22.067999999999998</v>
      </c>
      <c r="C19" s="53">
        <f>C43+C72+C85+C98+C111+C124+C137+C150+C163+C176+C189+C202</f>
        <v>5.803999999999999</v>
      </c>
      <c r="D19" s="53">
        <f t="shared" si="1"/>
        <v>0.217</v>
      </c>
      <c r="E19" s="53">
        <f t="shared" si="1"/>
        <v>13.781999999999998</v>
      </c>
      <c r="F19" s="75">
        <f t="shared" si="1"/>
        <v>2.2649999999999997</v>
      </c>
    </row>
    <row r="20" spans="1:6" ht="13.5">
      <c r="A20" s="49" t="s">
        <v>15</v>
      </c>
      <c r="B20" s="22">
        <f t="shared" si="0"/>
        <v>1.5144929999999999</v>
      </c>
      <c r="C20" s="23">
        <f>C21</f>
        <v>1.5144929999999999</v>
      </c>
      <c r="D20" s="25"/>
      <c r="E20" s="25"/>
      <c r="F20" s="26"/>
    </row>
    <row r="21" spans="1:6" ht="12.75">
      <c r="A21" s="50" t="s">
        <v>13</v>
      </c>
      <c r="B21" s="19">
        <f t="shared" si="0"/>
        <v>1.5144929999999999</v>
      </c>
      <c r="C21" s="20">
        <f>C45</f>
        <v>1.5144929999999999</v>
      </c>
      <c r="D21" s="27"/>
      <c r="E21" s="27"/>
      <c r="F21" s="28"/>
    </row>
    <row r="22" spans="1:6" ht="12.75">
      <c r="A22" s="54" t="s">
        <v>16</v>
      </c>
      <c r="B22" s="52">
        <f t="shared" si="0"/>
        <v>2.8280000000000003</v>
      </c>
      <c r="C22" s="53">
        <f>C46</f>
        <v>2.8280000000000003</v>
      </c>
      <c r="D22" s="29"/>
      <c r="E22" s="29"/>
      <c r="F22" s="30"/>
    </row>
    <row r="23" spans="1:6" ht="13.5">
      <c r="A23" s="49" t="s">
        <v>32</v>
      </c>
      <c r="B23" s="22">
        <f t="shared" si="0"/>
        <v>1.220529</v>
      </c>
      <c r="C23" s="23">
        <f>C24</f>
        <v>1.220529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 t="shared" si="0"/>
        <v>1.220529</v>
      </c>
      <c r="C24" s="20">
        <f>C58</f>
        <v>1.220529</v>
      </c>
      <c r="D24" s="27"/>
      <c r="E24" s="27"/>
      <c r="F24" s="28"/>
    </row>
    <row r="25" spans="1:6" ht="15.75" customHeight="1" thickBot="1">
      <c r="A25" s="55" t="s">
        <v>14</v>
      </c>
      <c r="B25" s="31">
        <f t="shared" si="0"/>
        <v>3.817</v>
      </c>
      <c r="C25" s="56">
        <f>C59</f>
        <v>3.817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hidden="1" thickBot="1">
      <c r="A27" s="55"/>
      <c r="B27" s="38"/>
      <c r="C27" s="39"/>
      <c r="D27" s="40"/>
      <c r="E27" s="40"/>
      <c r="F27" s="47"/>
    </row>
    <row r="28" spans="1:6" ht="13.5" hidden="1" thickBot="1">
      <c r="A28" s="55"/>
      <c r="B28" s="38"/>
      <c r="C28" s="39"/>
      <c r="D28" s="40"/>
      <c r="E28" s="40"/>
      <c r="F28" s="47"/>
    </row>
    <row r="29" spans="1:6" ht="13.5" hidden="1" thickBot="1">
      <c r="A29" s="55"/>
      <c r="B29" s="38"/>
      <c r="C29" s="39"/>
      <c r="D29" s="40"/>
      <c r="E29" s="40"/>
      <c r="F29" s="47"/>
    </row>
    <row r="30" spans="1:6" ht="13.5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38</v>
      </c>
      <c r="B31" s="153">
        <v>53.649356</v>
      </c>
      <c r="C31" s="159">
        <v>12.473866999999998</v>
      </c>
      <c r="D31" s="159">
        <v>0.52268</v>
      </c>
      <c r="E31" s="159">
        <v>14.516652</v>
      </c>
      <c r="F31" s="160">
        <v>26.136156999999997</v>
      </c>
    </row>
    <row r="32" spans="1:6" ht="13.5">
      <c r="A32" s="49" t="s">
        <v>10</v>
      </c>
      <c r="B32" s="16">
        <v>19.931173</v>
      </c>
      <c r="C32" s="17">
        <v>0.058919</v>
      </c>
      <c r="D32" s="17">
        <v>0.0009</v>
      </c>
      <c r="E32" s="17">
        <v>0.660612</v>
      </c>
      <c r="F32" s="18">
        <v>19.210742</v>
      </c>
    </row>
    <row r="33" spans="1:6" ht="12.75">
      <c r="A33" s="50" t="s">
        <v>4</v>
      </c>
      <c r="B33" s="154">
        <v>4.918038000000001</v>
      </c>
      <c r="C33" s="20">
        <v>0.056561</v>
      </c>
      <c r="D33" s="20">
        <v>0</v>
      </c>
      <c r="E33" s="20">
        <v>0.212574</v>
      </c>
      <c r="F33" s="21">
        <v>4.648903000000001</v>
      </c>
    </row>
    <row r="34" spans="1:6" ht="12.75">
      <c r="A34" s="50" t="s">
        <v>11</v>
      </c>
      <c r="B34" s="154">
        <v>0.073274</v>
      </c>
      <c r="C34" s="20">
        <v>0</v>
      </c>
      <c r="D34" s="20">
        <v>0</v>
      </c>
      <c r="E34" s="20">
        <v>0.02164</v>
      </c>
      <c r="F34" s="21">
        <v>0.051634</v>
      </c>
    </row>
    <row r="35" spans="1:6" ht="12.75">
      <c r="A35" s="50" t="s">
        <v>5</v>
      </c>
      <c r="B35" s="154">
        <v>14.746818999999999</v>
      </c>
      <c r="C35" s="20">
        <v>0.000215</v>
      </c>
      <c r="D35" s="20">
        <v>0.0009</v>
      </c>
      <c r="E35" s="20">
        <v>0.282894</v>
      </c>
      <c r="F35" s="21">
        <v>14.46281</v>
      </c>
    </row>
    <row r="36" spans="1:6" ht="12.75">
      <c r="A36" s="50" t="s">
        <v>23</v>
      </c>
      <c r="B36" s="154">
        <v>0.026614000000000002</v>
      </c>
      <c r="C36" s="20">
        <v>0</v>
      </c>
      <c r="D36" s="20">
        <v>0</v>
      </c>
      <c r="E36" s="20">
        <v>0.026614000000000002</v>
      </c>
      <c r="F36" s="21">
        <v>0</v>
      </c>
    </row>
    <row r="37" spans="1:6" ht="12.75">
      <c r="A37" s="50" t="s">
        <v>24</v>
      </c>
      <c r="B37" s="154">
        <v>0.004360999999999999</v>
      </c>
      <c r="C37" s="20">
        <v>0</v>
      </c>
      <c r="D37" s="20">
        <v>0</v>
      </c>
      <c r="E37" s="20">
        <v>0</v>
      </c>
      <c r="F37" s="21">
        <v>0.004360999999999999</v>
      </c>
    </row>
    <row r="38" spans="1:6" ht="12.75">
      <c r="A38" s="50" t="s">
        <v>25</v>
      </c>
      <c r="B38" s="154">
        <v>0.149388</v>
      </c>
      <c r="C38" s="20">
        <v>0</v>
      </c>
      <c r="D38" s="20">
        <v>0</v>
      </c>
      <c r="E38" s="20">
        <v>0.10659099999999999</v>
      </c>
      <c r="F38" s="21">
        <v>0.042796999999999995</v>
      </c>
    </row>
    <row r="39" spans="1:6" ht="12.75">
      <c r="A39" s="50" t="s">
        <v>26</v>
      </c>
      <c r="B39" s="154">
        <v>0.012678999999999998</v>
      </c>
      <c r="C39" s="20">
        <v>0.002143</v>
      </c>
      <c r="D39" s="20">
        <v>0</v>
      </c>
      <c r="E39" s="20">
        <v>0.010298999999999999</v>
      </c>
      <c r="F39" s="21">
        <v>0.000237</v>
      </c>
    </row>
    <row r="40" spans="1:6" ht="13.5">
      <c r="A40" s="49" t="s">
        <v>0</v>
      </c>
      <c r="B40" s="155">
        <v>22.934696000000002</v>
      </c>
      <c r="C40" s="72">
        <v>8.088196</v>
      </c>
      <c r="D40" s="72">
        <v>0.38811</v>
      </c>
      <c r="E40" s="72">
        <v>8.414986</v>
      </c>
      <c r="F40" s="73">
        <v>6.043404000000001</v>
      </c>
    </row>
    <row r="41" spans="1:6" ht="13.5">
      <c r="A41" s="49" t="s">
        <v>12</v>
      </c>
      <c r="B41" s="155">
        <v>9.268994</v>
      </c>
      <c r="C41" s="23">
        <v>2.812259</v>
      </c>
      <c r="D41" s="23">
        <v>0.13366999999999998</v>
      </c>
      <c r="E41" s="23">
        <v>5.441053999999999</v>
      </c>
      <c r="F41" s="24">
        <v>0.882011</v>
      </c>
    </row>
    <row r="42" spans="1:7" ht="12.75">
      <c r="A42" s="50" t="s">
        <v>13</v>
      </c>
      <c r="B42" s="154">
        <v>9.268994</v>
      </c>
      <c r="C42" s="20">
        <v>2.812259</v>
      </c>
      <c r="D42" s="20">
        <v>0.13366999999999998</v>
      </c>
      <c r="E42" s="20">
        <v>5.441053999999999</v>
      </c>
      <c r="F42" s="21">
        <v>0.882011</v>
      </c>
      <c r="G42" s="5"/>
    </row>
    <row r="43" spans="1:6" ht="12.75">
      <c r="A43" s="51" t="s">
        <v>14</v>
      </c>
      <c r="B43" s="156">
        <v>12.130999999999998</v>
      </c>
      <c r="C43" s="53">
        <v>2.1739999999999995</v>
      </c>
      <c r="D43" s="53">
        <v>0.217</v>
      </c>
      <c r="E43" s="53">
        <v>8.152999999999999</v>
      </c>
      <c r="F43" s="75">
        <v>1.5869999999999997</v>
      </c>
    </row>
    <row r="44" spans="1:6" ht="13.5">
      <c r="A44" s="49" t="s">
        <v>15</v>
      </c>
      <c r="B44" s="155">
        <v>1.5144929999999999</v>
      </c>
      <c r="C44" s="142">
        <v>1.5144929999999999</v>
      </c>
      <c r="D44" s="143">
        <v>0</v>
      </c>
      <c r="E44" s="143">
        <v>0</v>
      </c>
      <c r="F44" s="144">
        <v>0</v>
      </c>
    </row>
    <row r="45" spans="1:6" ht="12.75">
      <c r="A45" s="50" t="s">
        <v>13</v>
      </c>
      <c r="B45" s="154">
        <v>1.5144929999999999</v>
      </c>
      <c r="C45" s="20">
        <v>1.5144929999999999</v>
      </c>
      <c r="D45" s="145"/>
      <c r="E45" s="145"/>
      <c r="F45" s="146"/>
    </row>
    <row r="46" spans="1:6" ht="13.5" thickBot="1">
      <c r="A46" s="54" t="s">
        <v>14</v>
      </c>
      <c r="B46" s="157">
        <v>2.8280000000000003</v>
      </c>
      <c r="C46" s="53">
        <v>2.8280000000000003</v>
      </c>
      <c r="D46" s="147"/>
      <c r="E46" s="147"/>
      <c r="F46" s="148"/>
    </row>
    <row r="47" spans="1:6" ht="13.5" thickBot="1">
      <c r="A47" s="58" t="s">
        <v>39</v>
      </c>
      <c r="B47" s="41">
        <v>1.220529</v>
      </c>
      <c r="C47" s="102">
        <v>1.220529</v>
      </c>
      <c r="D47" s="102">
        <v>0</v>
      </c>
      <c r="E47" s="102">
        <v>0</v>
      </c>
      <c r="F47" s="103">
        <v>0</v>
      </c>
    </row>
    <row r="48" spans="1:6" ht="13.5">
      <c r="A48" s="49" t="s">
        <v>10</v>
      </c>
      <c r="B48" s="16">
        <v>0</v>
      </c>
      <c r="C48" s="17">
        <v>0</v>
      </c>
      <c r="D48" s="17">
        <v>0</v>
      </c>
      <c r="E48" s="17">
        <v>0</v>
      </c>
      <c r="F48" s="18">
        <v>0</v>
      </c>
    </row>
    <row r="49" spans="1:6" ht="12.75">
      <c r="A49" s="50" t="s">
        <v>4</v>
      </c>
      <c r="B49" s="127">
        <v>0</v>
      </c>
      <c r="C49" s="106">
        <v>0</v>
      </c>
      <c r="D49" s="107">
        <v>0</v>
      </c>
      <c r="E49" s="107">
        <v>0</v>
      </c>
      <c r="F49" s="108">
        <v>0</v>
      </c>
    </row>
    <row r="50" spans="1:6" ht="12.75">
      <c r="A50" s="50" t="s">
        <v>17</v>
      </c>
      <c r="B50" s="127">
        <v>0</v>
      </c>
      <c r="C50" s="106">
        <v>0</v>
      </c>
      <c r="D50" s="107">
        <v>0</v>
      </c>
      <c r="E50" s="107">
        <v>0</v>
      </c>
      <c r="F50" s="108">
        <v>0</v>
      </c>
    </row>
    <row r="51" spans="1:6" ht="12.75">
      <c r="A51" s="50" t="s">
        <v>5</v>
      </c>
      <c r="B51" s="127">
        <v>0</v>
      </c>
      <c r="C51" s="106">
        <v>0</v>
      </c>
      <c r="D51" s="107">
        <v>0</v>
      </c>
      <c r="E51" s="107">
        <v>0</v>
      </c>
      <c r="F51" s="108">
        <v>0</v>
      </c>
    </row>
    <row r="52" spans="1:6" ht="12.75">
      <c r="A52" s="50" t="s">
        <v>23</v>
      </c>
      <c r="B52" s="127">
        <v>0</v>
      </c>
      <c r="C52" s="106">
        <v>0</v>
      </c>
      <c r="D52" s="106">
        <v>0</v>
      </c>
      <c r="E52" s="106">
        <v>0</v>
      </c>
      <c r="F52" s="109">
        <v>0</v>
      </c>
    </row>
    <row r="53" spans="1:6" ht="12.75">
      <c r="A53" s="50" t="s">
        <v>24</v>
      </c>
      <c r="B53" s="127">
        <v>0</v>
      </c>
      <c r="C53" s="106">
        <v>0</v>
      </c>
      <c r="D53" s="106">
        <v>0</v>
      </c>
      <c r="E53" s="106">
        <v>0</v>
      </c>
      <c r="F53" s="109">
        <v>0</v>
      </c>
    </row>
    <row r="54" spans="1:6" ht="12.75">
      <c r="A54" s="50" t="s">
        <v>25</v>
      </c>
      <c r="B54" s="127">
        <v>0</v>
      </c>
      <c r="C54" s="106">
        <v>0</v>
      </c>
      <c r="D54" s="106">
        <v>0</v>
      </c>
      <c r="E54" s="106">
        <v>0</v>
      </c>
      <c r="F54" s="109">
        <v>0</v>
      </c>
    </row>
    <row r="55" spans="1:6" ht="12.75">
      <c r="A55" s="50" t="s">
        <v>26</v>
      </c>
      <c r="B55" s="127">
        <v>0</v>
      </c>
      <c r="C55" s="106">
        <v>0</v>
      </c>
      <c r="D55" s="106">
        <v>0</v>
      </c>
      <c r="E55" s="106">
        <v>0</v>
      </c>
      <c r="F55" s="109">
        <v>0</v>
      </c>
    </row>
    <row r="56" spans="1:6" ht="13.5">
      <c r="A56" s="49" t="s">
        <v>0</v>
      </c>
      <c r="B56" s="158">
        <v>0</v>
      </c>
      <c r="C56" s="110">
        <v>0</v>
      </c>
      <c r="D56" s="111">
        <v>0</v>
      </c>
      <c r="E56" s="86">
        <v>0</v>
      </c>
      <c r="F56" s="112">
        <v>0</v>
      </c>
    </row>
    <row r="57" spans="1:6" ht="13.5">
      <c r="A57" s="49" t="s">
        <v>12</v>
      </c>
      <c r="B57" s="158">
        <v>1.220529</v>
      </c>
      <c r="C57" s="110">
        <v>1.220529</v>
      </c>
      <c r="D57" s="111">
        <v>0</v>
      </c>
      <c r="E57" s="111">
        <v>0</v>
      </c>
      <c r="F57" s="113">
        <v>0</v>
      </c>
    </row>
    <row r="58" spans="1:6" ht="12.75">
      <c r="A58" s="50" t="s">
        <v>13</v>
      </c>
      <c r="B58" s="127">
        <v>1.220529</v>
      </c>
      <c r="C58" s="34">
        <v>1.220529</v>
      </c>
      <c r="D58" s="34">
        <v>0</v>
      </c>
      <c r="E58" s="34">
        <v>0</v>
      </c>
      <c r="F58" s="45">
        <v>0</v>
      </c>
    </row>
    <row r="59" spans="1:6" ht="13.5" thickBot="1">
      <c r="A59" s="59" t="s">
        <v>14</v>
      </c>
      <c r="B59" s="38">
        <v>3.817</v>
      </c>
      <c r="C59" s="53">
        <v>3.817</v>
      </c>
      <c r="D59" s="53">
        <v>0</v>
      </c>
      <c r="E59" s="53">
        <v>0</v>
      </c>
      <c r="F59" s="75">
        <v>0</v>
      </c>
    </row>
    <row r="60" spans="1:6" ht="13.5" thickBot="1">
      <c r="A60" s="58" t="s">
        <v>27</v>
      </c>
      <c r="B60" s="101">
        <v>9.195685</v>
      </c>
      <c r="C60" s="102">
        <v>3.762158</v>
      </c>
      <c r="D60" s="102">
        <v>0.238706</v>
      </c>
      <c r="E60" s="102">
        <v>2.260655</v>
      </c>
      <c r="F60" s="103">
        <v>2.9341659999999994</v>
      </c>
    </row>
    <row r="61" spans="1:6" ht="13.5">
      <c r="A61" s="60" t="s">
        <v>10</v>
      </c>
      <c r="B61" s="16">
        <v>2.308953</v>
      </c>
      <c r="C61" s="17">
        <v>0</v>
      </c>
      <c r="D61" s="17">
        <v>0</v>
      </c>
      <c r="E61" s="17">
        <v>0.15043399999999998</v>
      </c>
      <c r="F61" s="18">
        <v>2.1585189999999996</v>
      </c>
    </row>
    <row r="62" spans="1:6" ht="12.75">
      <c r="A62" s="61" t="s">
        <v>4</v>
      </c>
      <c r="B62" s="127">
        <v>2.201905</v>
      </c>
      <c r="C62" s="34">
        <v>0</v>
      </c>
      <c r="D62" s="34">
        <v>0</v>
      </c>
      <c r="E62" s="34">
        <v>0.15043399999999998</v>
      </c>
      <c r="F62" s="45">
        <v>2.051471</v>
      </c>
    </row>
    <row r="63" spans="1:6" ht="12.75">
      <c r="A63" s="61" t="s">
        <v>17</v>
      </c>
      <c r="B63" s="127">
        <v>0.064374</v>
      </c>
      <c r="C63" s="34">
        <v>0</v>
      </c>
      <c r="D63" s="34">
        <v>0</v>
      </c>
      <c r="E63" s="34">
        <v>0</v>
      </c>
      <c r="F63" s="45">
        <v>0.064374</v>
      </c>
    </row>
    <row r="64" spans="1:6" ht="12.75">
      <c r="A64" s="61" t="s">
        <v>5</v>
      </c>
      <c r="B64" s="127">
        <v>0.042674</v>
      </c>
      <c r="C64" s="34">
        <v>0</v>
      </c>
      <c r="D64" s="34">
        <v>0</v>
      </c>
      <c r="E64" s="34">
        <v>0</v>
      </c>
      <c r="F64" s="45">
        <v>0.042674</v>
      </c>
    </row>
    <row r="65" spans="1:6" ht="12.75">
      <c r="A65" s="61" t="s">
        <v>23</v>
      </c>
      <c r="B65" s="127">
        <v>0</v>
      </c>
      <c r="C65" s="34">
        <v>0</v>
      </c>
      <c r="D65" s="34">
        <v>0</v>
      </c>
      <c r="E65" s="34">
        <v>0</v>
      </c>
      <c r="F65" s="45">
        <v>0</v>
      </c>
    </row>
    <row r="66" spans="1:6" ht="12.75">
      <c r="A66" s="61" t="s">
        <v>24</v>
      </c>
      <c r="B66" s="127">
        <v>0</v>
      </c>
      <c r="C66" s="34">
        <v>0</v>
      </c>
      <c r="D66" s="34">
        <v>0</v>
      </c>
      <c r="E66" s="34">
        <v>0</v>
      </c>
      <c r="F66" s="45">
        <v>0</v>
      </c>
    </row>
    <row r="67" spans="1:6" ht="12.75">
      <c r="A67" s="61" t="s">
        <v>25</v>
      </c>
      <c r="B67" s="127">
        <v>0</v>
      </c>
      <c r="C67" s="34">
        <v>0</v>
      </c>
      <c r="D67" s="34">
        <v>0</v>
      </c>
      <c r="E67" s="34">
        <v>0</v>
      </c>
      <c r="F67" s="45">
        <v>0</v>
      </c>
    </row>
    <row r="68" spans="1:6" ht="12.75">
      <c r="A68" s="61" t="s">
        <v>26</v>
      </c>
      <c r="B68" s="127">
        <v>0</v>
      </c>
      <c r="C68" s="34">
        <v>0</v>
      </c>
      <c r="D68" s="34">
        <v>0</v>
      </c>
      <c r="E68" s="34">
        <v>0</v>
      </c>
      <c r="F68" s="45">
        <v>0</v>
      </c>
    </row>
    <row r="69" spans="1:6" ht="13.5">
      <c r="A69" s="60" t="s">
        <v>0</v>
      </c>
      <c r="B69" s="158">
        <v>4.717008000000001</v>
      </c>
      <c r="C69" s="116">
        <v>2.592676</v>
      </c>
      <c r="D69" s="116">
        <v>0.238706</v>
      </c>
      <c r="E69" s="116">
        <v>1.147671</v>
      </c>
      <c r="F69" s="117">
        <v>0.737955</v>
      </c>
    </row>
    <row r="70" spans="1:6" ht="13.5">
      <c r="A70" s="60" t="s">
        <v>34</v>
      </c>
      <c r="B70" s="158">
        <v>2.1697239999999995</v>
      </c>
      <c r="C70" s="23">
        <v>1.169482</v>
      </c>
      <c r="D70" s="23">
        <v>0</v>
      </c>
      <c r="E70" s="23">
        <v>0.9625499999999999</v>
      </c>
      <c r="F70" s="24">
        <v>0.037692</v>
      </c>
    </row>
    <row r="71" spans="1:6" ht="12.75">
      <c r="A71" s="61" t="s">
        <v>13</v>
      </c>
      <c r="B71" s="127">
        <v>2.1697239999999995</v>
      </c>
      <c r="C71" s="34">
        <v>1.169482</v>
      </c>
      <c r="D71" s="34">
        <v>0</v>
      </c>
      <c r="E71" s="34">
        <v>0.9625499999999999</v>
      </c>
      <c r="F71" s="45">
        <v>0.037692</v>
      </c>
    </row>
    <row r="72" spans="1:6" ht="12" customHeight="1" thickBot="1">
      <c r="A72" s="62" t="s">
        <v>14</v>
      </c>
      <c r="B72" s="38">
        <v>3.151</v>
      </c>
      <c r="C72" s="53">
        <v>1.446</v>
      </c>
      <c r="D72" s="53">
        <v>0</v>
      </c>
      <c r="E72" s="53">
        <v>1.643</v>
      </c>
      <c r="F72" s="75">
        <v>0.062</v>
      </c>
    </row>
    <row r="73" spans="1:6" ht="7.5" customHeight="1" hidden="1" thickBot="1">
      <c r="A73" s="58" t="s">
        <v>33</v>
      </c>
      <c r="B73" s="41"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hidden="1" thickBot="1">
      <c r="A74" s="60" t="s">
        <v>10</v>
      </c>
      <c r="B74" s="16">
        <v>0</v>
      </c>
      <c r="C74" s="17">
        <v>0</v>
      </c>
      <c r="D74" s="17">
        <v>0</v>
      </c>
      <c r="E74" s="17">
        <v>0</v>
      </c>
      <c r="F74" s="18">
        <v>0</v>
      </c>
    </row>
    <row r="75" spans="1:6" ht="13.5" hidden="1" thickBot="1">
      <c r="A75" s="61" t="s">
        <v>4</v>
      </c>
      <c r="B75" s="127">
        <v>0</v>
      </c>
      <c r="C75" s="34"/>
      <c r="D75" s="37"/>
      <c r="E75" s="37"/>
      <c r="F75" s="44"/>
    </row>
    <row r="76" spans="1:6" ht="13.5" hidden="1" thickBot="1">
      <c r="A76" s="61" t="s">
        <v>17</v>
      </c>
      <c r="B76" s="127">
        <v>0</v>
      </c>
      <c r="C76" s="34"/>
      <c r="D76" s="37"/>
      <c r="E76" s="37"/>
      <c r="F76" s="44"/>
    </row>
    <row r="77" spans="1:6" ht="13.5" hidden="1" thickBot="1">
      <c r="A77" s="61" t="s">
        <v>5</v>
      </c>
      <c r="B77" s="127">
        <v>0</v>
      </c>
      <c r="C77" s="34"/>
      <c r="D77" s="37"/>
      <c r="E77" s="37"/>
      <c r="F77" s="44"/>
    </row>
    <row r="78" spans="1:6" ht="13.5" hidden="1" thickBot="1">
      <c r="A78" s="61" t="s">
        <v>23</v>
      </c>
      <c r="B78" s="127">
        <v>0</v>
      </c>
      <c r="C78" s="34"/>
      <c r="D78" s="34"/>
      <c r="E78" s="34"/>
      <c r="F78" s="45"/>
    </row>
    <row r="79" spans="1:6" ht="13.5" hidden="1" thickBot="1">
      <c r="A79" s="61" t="s">
        <v>24</v>
      </c>
      <c r="B79" s="127">
        <v>0</v>
      </c>
      <c r="C79" s="34"/>
      <c r="D79" s="34"/>
      <c r="E79" s="34"/>
      <c r="F79" s="45"/>
    </row>
    <row r="80" spans="1:6" ht="13.5" hidden="1" thickBot="1">
      <c r="A80" s="61" t="s">
        <v>25</v>
      </c>
      <c r="B80" s="127">
        <v>0</v>
      </c>
      <c r="C80" s="34"/>
      <c r="D80" s="34"/>
      <c r="E80" s="34"/>
      <c r="F80" s="45"/>
    </row>
    <row r="81" spans="1:6" ht="13.5" hidden="1" thickBot="1">
      <c r="A81" s="61" t="s">
        <v>26</v>
      </c>
      <c r="B81" s="127">
        <v>0</v>
      </c>
      <c r="C81" s="34"/>
      <c r="D81" s="34"/>
      <c r="E81" s="34"/>
      <c r="F81" s="45"/>
    </row>
    <row r="82" spans="1:6" ht="14.25" hidden="1" thickBot="1">
      <c r="A82" s="60" t="s">
        <v>0</v>
      </c>
      <c r="B82" s="158">
        <v>0</v>
      </c>
      <c r="C82" s="35"/>
      <c r="D82" s="36"/>
      <c r="E82" s="25"/>
      <c r="F82" s="26"/>
    </row>
    <row r="83" spans="1:6" ht="14.25" hidden="1" thickBot="1">
      <c r="A83" s="60" t="s">
        <v>12</v>
      </c>
      <c r="B83" s="158"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hidden="1" thickBot="1">
      <c r="A84" s="61" t="s">
        <v>13</v>
      </c>
      <c r="B84" s="127">
        <v>0</v>
      </c>
      <c r="C84" s="34"/>
      <c r="D84" s="37"/>
      <c r="E84" s="37"/>
      <c r="F84" s="44"/>
    </row>
    <row r="85" spans="1:6" ht="13.5" hidden="1" thickBot="1">
      <c r="A85" s="62" t="s">
        <v>14</v>
      </c>
      <c r="B85" s="38">
        <v>0</v>
      </c>
      <c r="C85" s="39"/>
      <c r="D85" s="40"/>
      <c r="E85" s="40"/>
      <c r="F85" s="47"/>
    </row>
    <row r="86" spans="1:6" ht="13.5" customHeight="1" thickBot="1">
      <c r="A86" s="58" t="s">
        <v>35</v>
      </c>
      <c r="B86" s="101">
        <v>2.802014</v>
      </c>
      <c r="C86" s="102">
        <v>2.75472</v>
      </c>
      <c r="D86" s="102">
        <v>0</v>
      </c>
      <c r="E86" s="102">
        <v>0</v>
      </c>
      <c r="F86" s="103">
        <v>0.047293999999999996</v>
      </c>
    </row>
    <row r="87" spans="1:6" ht="13.5">
      <c r="A87" s="60" t="s">
        <v>10</v>
      </c>
      <c r="B87" s="16">
        <v>0</v>
      </c>
      <c r="C87" s="17">
        <v>0</v>
      </c>
      <c r="D87" s="17">
        <v>0</v>
      </c>
      <c r="E87" s="17">
        <v>0</v>
      </c>
      <c r="F87" s="18">
        <v>0</v>
      </c>
    </row>
    <row r="88" spans="1:6" ht="12.75">
      <c r="A88" s="61" t="s">
        <v>4</v>
      </c>
      <c r="B88" s="127">
        <v>0</v>
      </c>
      <c r="C88" s="34">
        <v>0</v>
      </c>
      <c r="D88" s="34">
        <v>0</v>
      </c>
      <c r="E88" s="34">
        <v>0</v>
      </c>
      <c r="F88" s="45">
        <v>0</v>
      </c>
    </row>
    <row r="89" spans="1:6" ht="12.75">
      <c r="A89" s="61" t="s">
        <v>17</v>
      </c>
      <c r="B89" s="127">
        <v>0</v>
      </c>
      <c r="C89" s="34">
        <v>0</v>
      </c>
      <c r="D89" s="34">
        <v>0</v>
      </c>
      <c r="E89" s="34">
        <v>0</v>
      </c>
      <c r="F89" s="45">
        <v>0</v>
      </c>
    </row>
    <row r="90" spans="1:6" ht="12.75">
      <c r="A90" s="61" t="s">
        <v>5</v>
      </c>
      <c r="B90" s="127">
        <v>0</v>
      </c>
      <c r="C90" s="34">
        <v>0</v>
      </c>
      <c r="D90" s="34">
        <v>0</v>
      </c>
      <c r="E90" s="34">
        <v>0</v>
      </c>
      <c r="F90" s="45">
        <v>0</v>
      </c>
    </row>
    <row r="91" spans="1:6" ht="12.75">
      <c r="A91" s="61" t="s">
        <v>23</v>
      </c>
      <c r="B91" s="127">
        <v>0</v>
      </c>
      <c r="C91" s="34">
        <v>0</v>
      </c>
      <c r="D91" s="34">
        <v>0</v>
      </c>
      <c r="E91" s="34">
        <v>0</v>
      </c>
      <c r="F91" s="45">
        <v>0</v>
      </c>
    </row>
    <row r="92" spans="1:6" ht="12.75">
      <c r="A92" s="61" t="s">
        <v>24</v>
      </c>
      <c r="B92" s="127">
        <v>0</v>
      </c>
      <c r="C92" s="34">
        <v>0</v>
      </c>
      <c r="D92" s="34">
        <v>0</v>
      </c>
      <c r="E92" s="34">
        <v>0</v>
      </c>
      <c r="F92" s="45">
        <v>0</v>
      </c>
    </row>
    <row r="93" spans="1:6" ht="12.75">
      <c r="A93" s="61" t="s">
        <v>25</v>
      </c>
      <c r="B93" s="127">
        <v>0</v>
      </c>
      <c r="C93" s="34">
        <v>0</v>
      </c>
      <c r="D93" s="34">
        <v>0</v>
      </c>
      <c r="E93" s="34">
        <v>0</v>
      </c>
      <c r="F93" s="45">
        <v>0</v>
      </c>
    </row>
    <row r="94" spans="1:6" ht="12.75">
      <c r="A94" s="61" t="s">
        <v>26</v>
      </c>
      <c r="B94" s="127">
        <v>0</v>
      </c>
      <c r="C94" s="34">
        <v>0</v>
      </c>
      <c r="D94" s="34">
        <v>0</v>
      </c>
      <c r="E94" s="34">
        <v>0</v>
      </c>
      <c r="F94" s="45">
        <v>0</v>
      </c>
    </row>
    <row r="95" spans="1:6" ht="13.5">
      <c r="A95" s="60" t="s">
        <v>0</v>
      </c>
      <c r="B95" s="158">
        <v>0.6425489999999996</v>
      </c>
      <c r="C95" s="116">
        <v>0.5952549999999996</v>
      </c>
      <c r="D95" s="116">
        <v>0</v>
      </c>
      <c r="E95" s="116">
        <v>0</v>
      </c>
      <c r="F95" s="117">
        <v>0.047293999999999996</v>
      </c>
    </row>
    <row r="96" spans="1:6" ht="13.5">
      <c r="A96" s="60" t="s">
        <v>12</v>
      </c>
      <c r="B96" s="158">
        <v>2.159465</v>
      </c>
      <c r="C96" s="23">
        <v>2.159465</v>
      </c>
      <c r="D96" s="23">
        <v>0</v>
      </c>
      <c r="E96" s="23">
        <v>0</v>
      </c>
      <c r="F96" s="24">
        <v>0</v>
      </c>
    </row>
    <row r="97" spans="1:6" ht="12.75">
      <c r="A97" s="61" t="s">
        <v>13</v>
      </c>
      <c r="B97" s="127">
        <v>2.159465</v>
      </c>
      <c r="C97" s="34">
        <v>2.159465</v>
      </c>
      <c r="D97" s="34">
        <v>0</v>
      </c>
      <c r="E97" s="34">
        <v>0</v>
      </c>
      <c r="F97" s="45">
        <v>0</v>
      </c>
    </row>
    <row r="98" spans="1:6" ht="13.5" thickBot="1">
      <c r="A98" s="62" t="s">
        <v>14</v>
      </c>
      <c r="B98" s="38">
        <v>1.339</v>
      </c>
      <c r="C98" s="53">
        <v>1.339</v>
      </c>
      <c r="D98" s="53">
        <v>0</v>
      </c>
      <c r="E98" s="53">
        <v>0</v>
      </c>
      <c r="F98" s="75">
        <v>0</v>
      </c>
    </row>
    <row r="99" spans="1:6" ht="13.5" thickBot="1">
      <c r="A99" s="58" t="s">
        <v>18</v>
      </c>
      <c r="B99" s="101">
        <v>4.191004</v>
      </c>
      <c r="C99" s="102">
        <v>0.44298600000000005</v>
      </c>
      <c r="D99" s="102">
        <v>0</v>
      </c>
      <c r="E99" s="102">
        <v>1.2875420000000002</v>
      </c>
      <c r="F99" s="103">
        <v>2.4604760000000003</v>
      </c>
    </row>
    <row r="100" spans="1:6" ht="13.5">
      <c r="A100" s="60" t="s">
        <v>10</v>
      </c>
      <c r="B100" s="16">
        <v>1.8062160000000003</v>
      </c>
      <c r="C100" s="17">
        <v>0.053101</v>
      </c>
      <c r="D100" s="17">
        <v>0</v>
      </c>
      <c r="E100" s="17">
        <v>0.106587</v>
      </c>
      <c r="F100" s="18">
        <v>1.6465280000000002</v>
      </c>
    </row>
    <row r="101" spans="1:6" ht="12.75">
      <c r="A101" s="61" t="s">
        <v>4</v>
      </c>
      <c r="B101" s="127">
        <v>1.1773790000000002</v>
      </c>
      <c r="C101" s="34">
        <v>0</v>
      </c>
      <c r="D101" s="34">
        <v>0</v>
      </c>
      <c r="E101" s="34">
        <v>0.008007</v>
      </c>
      <c r="F101" s="45">
        <v>1.169372</v>
      </c>
    </row>
    <row r="102" spans="1:6" ht="12.75">
      <c r="A102" s="61" t="s">
        <v>17</v>
      </c>
      <c r="B102" s="127">
        <v>0</v>
      </c>
      <c r="C102" s="34">
        <v>0</v>
      </c>
      <c r="D102" s="34">
        <v>0</v>
      </c>
      <c r="E102" s="34">
        <v>0</v>
      </c>
      <c r="F102" s="45">
        <v>0</v>
      </c>
    </row>
    <row r="103" spans="1:6" ht="12.75">
      <c r="A103" s="61" t="s">
        <v>5</v>
      </c>
      <c r="B103" s="127">
        <v>0.47502</v>
      </c>
      <c r="C103" s="34">
        <v>0</v>
      </c>
      <c r="D103" s="34">
        <v>0</v>
      </c>
      <c r="E103" s="34">
        <v>0.004681</v>
      </c>
      <c r="F103" s="45">
        <v>0.470339</v>
      </c>
    </row>
    <row r="104" spans="1:6" ht="12.75">
      <c r="A104" s="61" t="s">
        <v>23</v>
      </c>
      <c r="B104" s="127">
        <v>0</v>
      </c>
      <c r="C104" s="34">
        <v>0</v>
      </c>
      <c r="D104" s="34">
        <v>0</v>
      </c>
      <c r="E104" s="34">
        <v>0</v>
      </c>
      <c r="F104" s="45">
        <v>0</v>
      </c>
    </row>
    <row r="105" spans="1:6" ht="12.75">
      <c r="A105" s="61" t="s">
        <v>24</v>
      </c>
      <c r="B105" s="127">
        <v>0.006817</v>
      </c>
      <c r="C105" s="34">
        <v>0</v>
      </c>
      <c r="D105" s="34">
        <v>0</v>
      </c>
      <c r="E105" s="34">
        <v>0</v>
      </c>
      <c r="F105" s="45">
        <v>0.006817</v>
      </c>
    </row>
    <row r="106" spans="1:6" ht="12.75">
      <c r="A106" s="61" t="s">
        <v>25</v>
      </c>
      <c r="B106" s="127">
        <v>0.147</v>
      </c>
      <c r="C106" s="34">
        <v>0.053101</v>
      </c>
      <c r="D106" s="34">
        <v>0</v>
      </c>
      <c r="E106" s="34">
        <v>0.093899</v>
      </c>
      <c r="F106" s="45">
        <v>0</v>
      </c>
    </row>
    <row r="107" spans="1:6" ht="12.75">
      <c r="A107" s="61" t="s">
        <v>26</v>
      </c>
      <c r="B107" s="127">
        <v>0</v>
      </c>
      <c r="C107" s="34">
        <v>0</v>
      </c>
      <c r="D107" s="34">
        <v>0</v>
      </c>
      <c r="E107" s="34">
        <v>0</v>
      </c>
      <c r="F107" s="45">
        <v>0</v>
      </c>
    </row>
    <row r="108" spans="1:6" ht="13.5">
      <c r="A108" s="60" t="s">
        <v>0</v>
      </c>
      <c r="B108" s="158">
        <v>2.1514670000000002</v>
      </c>
      <c r="C108" s="116">
        <v>0.297009</v>
      </c>
      <c r="D108" s="116">
        <v>0</v>
      </c>
      <c r="E108" s="116">
        <v>1.1440350000000001</v>
      </c>
      <c r="F108" s="117">
        <v>0.710423</v>
      </c>
    </row>
    <row r="109" spans="1:6" ht="13.5">
      <c r="A109" s="60" t="s">
        <v>12</v>
      </c>
      <c r="B109" s="158">
        <v>0.233321</v>
      </c>
      <c r="C109" s="119">
        <v>0.092876</v>
      </c>
      <c r="D109" s="25">
        <v>0</v>
      </c>
      <c r="E109" s="36">
        <v>0.03692</v>
      </c>
      <c r="F109" s="46">
        <v>0.103525</v>
      </c>
    </row>
    <row r="110" spans="1:6" ht="12.75">
      <c r="A110" s="61" t="s">
        <v>13</v>
      </c>
      <c r="B110" s="127">
        <v>0.233321</v>
      </c>
      <c r="C110" s="34">
        <v>0.092876</v>
      </c>
      <c r="D110" s="34">
        <v>0</v>
      </c>
      <c r="E110" s="34">
        <v>0.03692</v>
      </c>
      <c r="F110" s="45">
        <v>0.103525</v>
      </c>
    </row>
    <row r="111" spans="1:6" ht="13.5" thickBot="1">
      <c r="A111" s="62" t="s">
        <v>14</v>
      </c>
      <c r="B111" s="38">
        <v>0.618</v>
      </c>
      <c r="C111" s="53">
        <v>0.386</v>
      </c>
      <c r="D111" s="53">
        <v>0</v>
      </c>
      <c r="E111" s="53">
        <v>0.059</v>
      </c>
      <c r="F111" s="75">
        <v>0.173</v>
      </c>
    </row>
    <row r="112" spans="1:6" ht="13.5" thickBot="1">
      <c r="A112" s="58" t="s">
        <v>28</v>
      </c>
      <c r="B112" s="101">
        <v>3.50647</v>
      </c>
      <c r="C112" s="102">
        <v>1.5213969999999999</v>
      </c>
      <c r="D112" s="102">
        <v>0</v>
      </c>
      <c r="E112" s="102">
        <v>1.461645</v>
      </c>
      <c r="F112" s="103">
        <v>0.523428</v>
      </c>
    </row>
    <row r="113" spans="1:6" ht="13.5">
      <c r="A113" s="60" t="s">
        <v>10</v>
      </c>
      <c r="B113" s="16">
        <v>0.5306960000000001</v>
      </c>
      <c r="C113" s="17">
        <v>0.000479</v>
      </c>
      <c r="D113" s="17">
        <v>0</v>
      </c>
      <c r="E113" s="17">
        <v>0.049515</v>
      </c>
      <c r="F113" s="18">
        <v>0.480702</v>
      </c>
    </row>
    <row r="114" spans="1:6" ht="12.75">
      <c r="A114" s="61" t="s">
        <v>4</v>
      </c>
      <c r="B114" s="127">
        <v>0.45608</v>
      </c>
      <c r="C114" s="34">
        <v>3.3E-05</v>
      </c>
      <c r="D114" s="34">
        <v>0</v>
      </c>
      <c r="E114" s="34">
        <v>0.031863</v>
      </c>
      <c r="F114" s="45">
        <v>0.424184</v>
      </c>
    </row>
    <row r="115" spans="1:6" ht="12.75">
      <c r="A115" s="61" t="s">
        <v>17</v>
      </c>
      <c r="B115" s="127">
        <v>0.056518</v>
      </c>
      <c r="C115" s="34">
        <v>0</v>
      </c>
      <c r="D115" s="34">
        <v>0</v>
      </c>
      <c r="E115" s="34">
        <v>0</v>
      </c>
      <c r="F115" s="45">
        <v>0.056518</v>
      </c>
    </row>
    <row r="116" spans="1:6" ht="12.75">
      <c r="A116" s="61" t="s">
        <v>5</v>
      </c>
      <c r="B116" s="127">
        <v>0.017652</v>
      </c>
      <c r="C116" s="34">
        <v>0</v>
      </c>
      <c r="D116" s="34">
        <v>0</v>
      </c>
      <c r="E116" s="34">
        <v>0.017652</v>
      </c>
      <c r="F116" s="45">
        <v>0</v>
      </c>
    </row>
    <row r="117" spans="1:6" ht="12.75">
      <c r="A117" s="61" t="s">
        <v>23</v>
      </c>
      <c r="B117" s="127">
        <v>0</v>
      </c>
      <c r="C117" s="34">
        <v>0</v>
      </c>
      <c r="D117" s="34">
        <v>0</v>
      </c>
      <c r="E117" s="34">
        <v>0</v>
      </c>
      <c r="F117" s="45">
        <v>0</v>
      </c>
    </row>
    <row r="118" spans="1:6" ht="12.75">
      <c r="A118" s="61" t="s">
        <v>24</v>
      </c>
      <c r="B118" s="127">
        <v>0</v>
      </c>
      <c r="C118" s="34">
        <v>0</v>
      </c>
      <c r="D118" s="34">
        <v>0</v>
      </c>
      <c r="E118" s="34">
        <v>0</v>
      </c>
      <c r="F118" s="45">
        <v>0</v>
      </c>
    </row>
    <row r="119" spans="1:6" ht="12.75">
      <c r="A119" s="61" t="s">
        <v>25</v>
      </c>
      <c r="B119" s="127">
        <v>0</v>
      </c>
      <c r="C119" s="34">
        <v>0</v>
      </c>
      <c r="D119" s="34">
        <v>0</v>
      </c>
      <c r="E119" s="34">
        <v>0</v>
      </c>
      <c r="F119" s="45">
        <v>0</v>
      </c>
    </row>
    <row r="120" spans="1:6" ht="12.75">
      <c r="A120" s="61" t="s">
        <v>26</v>
      </c>
      <c r="B120" s="127">
        <v>0.000446</v>
      </c>
      <c r="C120" s="34">
        <v>0.000446</v>
      </c>
      <c r="D120" s="34">
        <v>0</v>
      </c>
      <c r="E120" s="34">
        <v>0</v>
      </c>
      <c r="F120" s="45">
        <v>0</v>
      </c>
    </row>
    <row r="121" spans="1:6" ht="13.5">
      <c r="A121" s="60" t="s">
        <v>0</v>
      </c>
      <c r="B121" s="158">
        <v>2.658729</v>
      </c>
      <c r="C121" s="116">
        <v>1.520918</v>
      </c>
      <c r="D121" s="116">
        <v>0</v>
      </c>
      <c r="E121" s="116">
        <v>1.1033510000000002</v>
      </c>
      <c r="F121" s="117">
        <v>0.03446</v>
      </c>
    </row>
    <row r="122" spans="1:6" ht="13.5">
      <c r="A122" s="60" t="s">
        <v>12</v>
      </c>
      <c r="B122" s="158">
        <v>0.31704499999999997</v>
      </c>
      <c r="C122" s="119">
        <v>0</v>
      </c>
      <c r="D122" s="25">
        <v>0</v>
      </c>
      <c r="E122" s="36">
        <v>0.30877899999999997</v>
      </c>
      <c r="F122" s="46">
        <v>0.008266</v>
      </c>
    </row>
    <row r="123" spans="1:6" ht="12.75">
      <c r="A123" s="61" t="s">
        <v>13</v>
      </c>
      <c r="B123" s="127">
        <v>0.31704499999999997</v>
      </c>
      <c r="C123" s="34">
        <v>0</v>
      </c>
      <c r="D123" s="34">
        <v>0</v>
      </c>
      <c r="E123" s="34">
        <v>0.30877899999999997</v>
      </c>
      <c r="F123" s="45">
        <v>0.008266</v>
      </c>
    </row>
    <row r="124" spans="1:6" ht="13.5" thickBot="1">
      <c r="A124" s="62" t="s">
        <v>14</v>
      </c>
      <c r="B124" s="38">
        <v>0.642</v>
      </c>
      <c r="C124" s="56">
        <v>0</v>
      </c>
      <c r="D124" s="56">
        <v>0</v>
      </c>
      <c r="E124" s="56">
        <v>0.629</v>
      </c>
      <c r="F124" s="120">
        <v>0.013</v>
      </c>
    </row>
    <row r="125" spans="1:6" ht="13.5" thickBot="1">
      <c r="A125" s="58" t="s">
        <v>19</v>
      </c>
      <c r="B125" s="101">
        <v>4.285576</v>
      </c>
      <c r="C125" s="102">
        <v>1.163611</v>
      </c>
      <c r="D125" s="102">
        <v>0</v>
      </c>
      <c r="E125" s="102">
        <v>2.463022</v>
      </c>
      <c r="F125" s="103">
        <v>0.6589430000000001</v>
      </c>
    </row>
    <row r="126" spans="1:6" ht="13.5">
      <c r="A126" s="60" t="s">
        <v>10</v>
      </c>
      <c r="B126" s="16">
        <v>0.5181520000000001</v>
      </c>
      <c r="C126" s="17">
        <v>0</v>
      </c>
      <c r="D126" s="17">
        <v>0</v>
      </c>
      <c r="E126" s="17">
        <v>0.12978599999999998</v>
      </c>
      <c r="F126" s="18">
        <v>0.38836600000000004</v>
      </c>
    </row>
    <row r="127" spans="1:6" ht="12.75">
      <c r="A127" s="61" t="s">
        <v>4</v>
      </c>
      <c r="B127" s="127">
        <v>0.157801</v>
      </c>
      <c r="C127" s="34">
        <v>0</v>
      </c>
      <c r="D127" s="34">
        <v>0</v>
      </c>
      <c r="E127" s="34">
        <v>0.049472999999999996</v>
      </c>
      <c r="F127" s="45">
        <v>0.10832800000000001</v>
      </c>
    </row>
    <row r="128" spans="1:6" ht="12.75">
      <c r="A128" s="61" t="s">
        <v>17</v>
      </c>
      <c r="B128" s="127">
        <v>0.066892</v>
      </c>
      <c r="C128" s="34">
        <v>0</v>
      </c>
      <c r="D128" s="34">
        <v>0</v>
      </c>
      <c r="E128" s="34">
        <v>0.051202</v>
      </c>
      <c r="F128" s="45">
        <v>0.01569</v>
      </c>
    </row>
    <row r="129" spans="1:6" ht="12.75">
      <c r="A129" s="61" t="s">
        <v>5</v>
      </c>
      <c r="B129" s="127">
        <v>0.290966</v>
      </c>
      <c r="C129" s="34">
        <v>0</v>
      </c>
      <c r="D129" s="34">
        <v>0</v>
      </c>
      <c r="E129" s="34">
        <v>0.026618</v>
      </c>
      <c r="F129" s="45">
        <v>0.264348</v>
      </c>
    </row>
    <row r="130" spans="1:6" ht="12.75">
      <c r="A130" s="61" t="s">
        <v>23</v>
      </c>
      <c r="B130" s="127">
        <v>0</v>
      </c>
      <c r="C130" s="34">
        <v>0</v>
      </c>
      <c r="D130" s="34">
        <v>0</v>
      </c>
      <c r="E130" s="34">
        <v>0</v>
      </c>
      <c r="F130" s="45">
        <v>0</v>
      </c>
    </row>
    <row r="131" spans="1:6" ht="12.75">
      <c r="A131" s="61" t="s">
        <v>24</v>
      </c>
      <c r="B131" s="127">
        <v>0.000579</v>
      </c>
      <c r="C131" s="34">
        <v>0</v>
      </c>
      <c r="D131" s="34">
        <v>0</v>
      </c>
      <c r="E131" s="34">
        <v>0.000579</v>
      </c>
      <c r="F131" s="45">
        <v>0</v>
      </c>
    </row>
    <row r="132" spans="1:6" ht="12.75">
      <c r="A132" s="61" t="s">
        <v>25</v>
      </c>
      <c r="B132" s="127">
        <v>0</v>
      </c>
      <c r="C132" s="34">
        <v>0</v>
      </c>
      <c r="D132" s="34">
        <v>0</v>
      </c>
      <c r="E132" s="34">
        <v>0</v>
      </c>
      <c r="F132" s="45">
        <v>0</v>
      </c>
    </row>
    <row r="133" spans="1:6" ht="12.75">
      <c r="A133" s="61" t="s">
        <v>26</v>
      </c>
      <c r="B133" s="127">
        <v>0.001914</v>
      </c>
      <c r="C133" s="34">
        <v>0</v>
      </c>
      <c r="D133" s="34">
        <v>0</v>
      </c>
      <c r="E133" s="34">
        <v>0.001914</v>
      </c>
      <c r="F133" s="45">
        <v>0</v>
      </c>
    </row>
    <row r="134" spans="1:6" ht="13.5">
      <c r="A134" s="60" t="s">
        <v>0</v>
      </c>
      <c r="B134" s="158">
        <v>1.8416649999999999</v>
      </c>
      <c r="C134" s="116">
        <v>0.890675</v>
      </c>
      <c r="D134" s="116">
        <v>0</v>
      </c>
      <c r="E134" s="116">
        <v>0.76998</v>
      </c>
      <c r="F134" s="117">
        <v>0.18101</v>
      </c>
    </row>
    <row r="135" spans="1:6" ht="13.5">
      <c r="A135" s="60" t="s">
        <v>12</v>
      </c>
      <c r="B135" s="158">
        <v>1.925759</v>
      </c>
      <c r="C135" s="119">
        <v>0.27293599999999996</v>
      </c>
      <c r="D135" s="25">
        <v>0</v>
      </c>
      <c r="E135" s="36">
        <v>1.563256</v>
      </c>
      <c r="F135" s="46">
        <v>0.089567</v>
      </c>
    </row>
    <row r="136" spans="1:6" ht="12.75">
      <c r="A136" s="61" t="s">
        <v>13</v>
      </c>
      <c r="B136" s="127">
        <v>1.925759</v>
      </c>
      <c r="C136" s="34">
        <v>0.27293599999999996</v>
      </c>
      <c r="D136" s="34">
        <v>0</v>
      </c>
      <c r="E136" s="34">
        <v>1.563256</v>
      </c>
      <c r="F136" s="45">
        <v>0.089567</v>
      </c>
    </row>
    <row r="137" spans="1:6" ht="13.5" thickBot="1">
      <c r="A137" s="62" t="s">
        <v>14</v>
      </c>
      <c r="B137" s="38">
        <v>3.117</v>
      </c>
      <c r="C137" s="53">
        <v>0.459</v>
      </c>
      <c r="D137" s="53">
        <v>0</v>
      </c>
      <c r="E137" s="53">
        <v>2.658</v>
      </c>
      <c r="F137" s="75">
        <v>0</v>
      </c>
    </row>
    <row r="138" spans="1:6" ht="13.5" thickBot="1">
      <c r="A138" s="58" t="s">
        <v>20</v>
      </c>
      <c r="B138" s="101">
        <v>0.618502</v>
      </c>
      <c r="C138" s="102">
        <v>0.009896</v>
      </c>
      <c r="D138" s="102">
        <v>0</v>
      </c>
      <c r="E138" s="102">
        <v>0.24812900000000002</v>
      </c>
      <c r="F138" s="103">
        <v>0.360477</v>
      </c>
    </row>
    <row r="139" spans="1:6" ht="13.5">
      <c r="A139" s="60" t="s">
        <v>10</v>
      </c>
      <c r="B139" s="16">
        <v>0.253033</v>
      </c>
      <c r="C139" s="17">
        <v>0</v>
      </c>
      <c r="D139" s="17">
        <v>0</v>
      </c>
      <c r="E139" s="17">
        <v>0.010058</v>
      </c>
      <c r="F139" s="18">
        <v>0.242975</v>
      </c>
    </row>
    <row r="140" spans="1:6" ht="12.75">
      <c r="A140" s="61" t="s">
        <v>4</v>
      </c>
      <c r="B140" s="127">
        <v>0.193937</v>
      </c>
      <c r="C140" s="34">
        <v>0</v>
      </c>
      <c r="D140" s="34">
        <v>0</v>
      </c>
      <c r="E140" s="34">
        <v>0.010058</v>
      </c>
      <c r="F140" s="45">
        <v>0.183879</v>
      </c>
    </row>
    <row r="141" spans="1:6" ht="12.75">
      <c r="A141" s="61" t="s">
        <v>17</v>
      </c>
      <c r="B141" s="127">
        <v>0</v>
      </c>
      <c r="C141" s="34">
        <v>0</v>
      </c>
      <c r="D141" s="34">
        <v>0</v>
      </c>
      <c r="E141" s="34">
        <v>0</v>
      </c>
      <c r="F141" s="45">
        <v>0</v>
      </c>
    </row>
    <row r="142" spans="1:6" ht="12.75">
      <c r="A142" s="61" t="s">
        <v>5</v>
      </c>
      <c r="B142" s="127">
        <v>0.059095999999999996</v>
      </c>
      <c r="C142" s="34">
        <v>0</v>
      </c>
      <c r="D142" s="34">
        <v>0</v>
      </c>
      <c r="E142" s="34">
        <v>0</v>
      </c>
      <c r="F142" s="45">
        <v>0.059095999999999996</v>
      </c>
    </row>
    <row r="143" spans="1:6" ht="12.75">
      <c r="A143" s="61" t="s">
        <v>23</v>
      </c>
      <c r="B143" s="127">
        <v>0</v>
      </c>
      <c r="C143" s="34">
        <v>0</v>
      </c>
      <c r="D143" s="34">
        <v>0</v>
      </c>
      <c r="E143" s="34">
        <v>0</v>
      </c>
      <c r="F143" s="45">
        <v>0</v>
      </c>
    </row>
    <row r="144" spans="1:6" ht="12.75">
      <c r="A144" s="61" t="s">
        <v>24</v>
      </c>
      <c r="B144" s="127">
        <v>0</v>
      </c>
      <c r="C144" s="34">
        <v>0</v>
      </c>
      <c r="D144" s="34">
        <v>0</v>
      </c>
      <c r="E144" s="34">
        <v>0</v>
      </c>
      <c r="F144" s="45">
        <v>0</v>
      </c>
    </row>
    <row r="145" spans="1:6" ht="12.75">
      <c r="A145" s="61" t="s">
        <v>25</v>
      </c>
      <c r="B145" s="127">
        <v>0</v>
      </c>
      <c r="C145" s="34">
        <v>0</v>
      </c>
      <c r="D145" s="34">
        <v>0</v>
      </c>
      <c r="E145" s="34">
        <v>0</v>
      </c>
      <c r="F145" s="45">
        <v>0</v>
      </c>
    </row>
    <row r="146" spans="1:6" ht="12.75">
      <c r="A146" s="61" t="s">
        <v>26</v>
      </c>
      <c r="B146" s="127">
        <v>0</v>
      </c>
      <c r="C146" s="34">
        <v>0</v>
      </c>
      <c r="D146" s="34">
        <v>0</v>
      </c>
      <c r="E146" s="34">
        <v>0</v>
      </c>
      <c r="F146" s="45">
        <v>0</v>
      </c>
    </row>
    <row r="147" spans="1:6" ht="13.5">
      <c r="A147" s="60" t="s">
        <v>0</v>
      </c>
      <c r="B147" s="22">
        <v>0.32017</v>
      </c>
      <c r="C147" s="116">
        <v>0.009896</v>
      </c>
      <c r="D147" s="116">
        <v>0</v>
      </c>
      <c r="E147" s="116">
        <v>0.194803</v>
      </c>
      <c r="F147" s="117">
        <v>0.115471</v>
      </c>
    </row>
    <row r="148" spans="1:6" ht="13.5">
      <c r="A148" s="60" t="s">
        <v>12</v>
      </c>
      <c r="B148" s="158">
        <v>0.045299</v>
      </c>
      <c r="C148" s="119">
        <v>0</v>
      </c>
      <c r="D148" s="25">
        <v>0</v>
      </c>
      <c r="E148" s="36">
        <v>0.043268</v>
      </c>
      <c r="F148" s="46">
        <v>0.0020310000000000003</v>
      </c>
    </row>
    <row r="149" spans="1:6" ht="12.75">
      <c r="A149" s="61" t="s">
        <v>13</v>
      </c>
      <c r="B149" s="127">
        <v>0.045299</v>
      </c>
      <c r="C149" s="34">
        <v>0</v>
      </c>
      <c r="D149" s="34">
        <v>0</v>
      </c>
      <c r="E149" s="34">
        <v>0.043268</v>
      </c>
      <c r="F149" s="45">
        <v>0.0020310000000000003</v>
      </c>
    </row>
    <row r="150" spans="1:6" ht="13.5" thickBot="1">
      <c r="A150" s="62" t="s">
        <v>14</v>
      </c>
      <c r="B150" s="38">
        <v>0.062</v>
      </c>
      <c r="C150" s="53">
        <v>0</v>
      </c>
      <c r="D150" s="53">
        <v>0</v>
      </c>
      <c r="E150" s="53">
        <v>0.059</v>
      </c>
      <c r="F150" s="75">
        <v>0.003</v>
      </c>
    </row>
    <row r="151" spans="1:6" ht="13.5" thickBot="1">
      <c r="A151" s="58" t="s">
        <v>21</v>
      </c>
      <c r="B151" s="101">
        <v>1.994611</v>
      </c>
      <c r="C151" s="102">
        <v>0</v>
      </c>
      <c r="D151" s="102">
        <v>0</v>
      </c>
      <c r="E151" s="102">
        <v>1.078401</v>
      </c>
      <c r="F151" s="103">
        <v>0.9162100000000001</v>
      </c>
    </row>
    <row r="152" spans="1:6" ht="13.5">
      <c r="A152" s="60" t="s">
        <v>10</v>
      </c>
      <c r="B152" s="16">
        <v>1.1360480000000002</v>
      </c>
      <c r="C152" s="17">
        <v>0</v>
      </c>
      <c r="D152" s="17">
        <v>0</v>
      </c>
      <c r="E152" s="17">
        <v>0.405492</v>
      </c>
      <c r="F152" s="18">
        <v>0.7305560000000001</v>
      </c>
    </row>
    <row r="153" spans="1:6" ht="12.75">
      <c r="A153" s="61" t="s">
        <v>4</v>
      </c>
      <c r="B153" s="105">
        <v>0.669565</v>
      </c>
      <c r="C153" s="34">
        <v>0</v>
      </c>
      <c r="D153" s="34">
        <v>0</v>
      </c>
      <c r="E153" s="34">
        <v>0.14275</v>
      </c>
      <c r="F153" s="45">
        <v>0.526815</v>
      </c>
    </row>
    <row r="154" spans="1:6" ht="12.75">
      <c r="A154" s="61" t="s">
        <v>17</v>
      </c>
      <c r="B154" s="105">
        <v>0.327367</v>
      </c>
      <c r="C154" s="34">
        <v>0</v>
      </c>
      <c r="D154" s="34">
        <v>0</v>
      </c>
      <c r="E154" s="34">
        <v>0.26229</v>
      </c>
      <c r="F154" s="45">
        <v>0.065077</v>
      </c>
    </row>
    <row r="155" spans="1:6" ht="12.75">
      <c r="A155" s="61" t="s">
        <v>5</v>
      </c>
      <c r="B155" s="105">
        <v>0.135911</v>
      </c>
      <c r="C155" s="34">
        <v>0</v>
      </c>
      <c r="D155" s="34">
        <v>0</v>
      </c>
      <c r="E155" s="34">
        <v>0</v>
      </c>
      <c r="F155" s="45">
        <v>0.135911</v>
      </c>
    </row>
    <row r="156" spans="1:6" ht="12.75">
      <c r="A156" s="61" t="s">
        <v>23</v>
      </c>
      <c r="B156" s="105">
        <v>0</v>
      </c>
      <c r="C156" s="34">
        <v>0</v>
      </c>
      <c r="D156" s="34">
        <v>0</v>
      </c>
      <c r="E156" s="34">
        <v>0</v>
      </c>
      <c r="F156" s="45">
        <v>0</v>
      </c>
    </row>
    <row r="157" spans="1:6" ht="12.75">
      <c r="A157" s="61" t="s">
        <v>24</v>
      </c>
      <c r="B157" s="105">
        <v>0.002606</v>
      </c>
      <c r="C157" s="34">
        <v>0</v>
      </c>
      <c r="D157" s="34">
        <v>0</v>
      </c>
      <c r="E157" s="34">
        <v>0</v>
      </c>
      <c r="F157" s="45">
        <v>0.002606</v>
      </c>
    </row>
    <row r="158" spans="1:6" ht="12.75">
      <c r="A158" s="61" t="s">
        <v>25</v>
      </c>
      <c r="B158" s="105">
        <v>0</v>
      </c>
      <c r="C158" s="34">
        <v>0</v>
      </c>
      <c r="D158" s="34">
        <v>0</v>
      </c>
      <c r="E158" s="34">
        <v>0</v>
      </c>
      <c r="F158" s="45">
        <v>0</v>
      </c>
    </row>
    <row r="159" spans="1:6" ht="12.75">
      <c r="A159" s="61" t="s">
        <v>26</v>
      </c>
      <c r="B159" s="105">
        <v>0.000599</v>
      </c>
      <c r="C159" s="34">
        <v>0</v>
      </c>
      <c r="D159" s="34">
        <v>0</v>
      </c>
      <c r="E159" s="34">
        <v>0.00045200000000000004</v>
      </c>
      <c r="F159" s="45">
        <v>0.000147</v>
      </c>
    </row>
    <row r="160" spans="1:6" ht="13.5">
      <c r="A160" s="60" t="s">
        <v>0</v>
      </c>
      <c r="B160" s="104">
        <v>0.5960669999999999</v>
      </c>
      <c r="C160" s="116">
        <v>0</v>
      </c>
      <c r="D160" s="116">
        <v>0</v>
      </c>
      <c r="E160" s="116">
        <v>0.44185199999999997</v>
      </c>
      <c r="F160" s="117">
        <v>0.154215</v>
      </c>
    </row>
    <row r="161" spans="1:6" ht="13.5">
      <c r="A161" s="60" t="s">
        <v>12</v>
      </c>
      <c r="B161" s="104">
        <v>0.262496</v>
      </c>
      <c r="C161" s="119">
        <v>0</v>
      </c>
      <c r="D161" s="25">
        <v>0</v>
      </c>
      <c r="E161" s="36">
        <v>0.23105699999999998</v>
      </c>
      <c r="F161" s="46">
        <v>0.031439</v>
      </c>
    </row>
    <row r="162" spans="1:6" ht="12.75">
      <c r="A162" s="61" t="s">
        <v>13</v>
      </c>
      <c r="B162" s="105">
        <v>0.262496</v>
      </c>
      <c r="C162" s="34">
        <v>0</v>
      </c>
      <c r="D162" s="34">
        <v>0</v>
      </c>
      <c r="E162" s="34">
        <v>0.23105699999999998</v>
      </c>
      <c r="F162" s="45">
        <v>0.031439</v>
      </c>
    </row>
    <row r="163" spans="1:6" ht="13.5" thickBot="1">
      <c r="A163" s="62" t="s">
        <v>14</v>
      </c>
      <c r="B163" s="114">
        <v>0.369</v>
      </c>
      <c r="C163" s="53">
        <v>0</v>
      </c>
      <c r="D163" s="53">
        <v>0</v>
      </c>
      <c r="E163" s="53">
        <v>0.319</v>
      </c>
      <c r="F163" s="75">
        <v>0.05</v>
      </c>
    </row>
    <row r="164" spans="1:6" ht="13.5" thickBot="1">
      <c r="A164" s="58" t="s">
        <v>22</v>
      </c>
      <c r="B164" s="41">
        <v>2.3175860000000004</v>
      </c>
      <c r="C164" s="102">
        <v>0</v>
      </c>
      <c r="D164" s="102">
        <v>0</v>
      </c>
      <c r="E164" s="102">
        <v>1.5696340000000002</v>
      </c>
      <c r="F164" s="103">
        <v>0.747952</v>
      </c>
    </row>
    <row r="165" spans="1:6" ht="13.5">
      <c r="A165" s="60" t="s">
        <v>10</v>
      </c>
      <c r="B165" s="16">
        <v>1.231858</v>
      </c>
      <c r="C165" s="17">
        <v>0</v>
      </c>
      <c r="D165" s="17">
        <v>0</v>
      </c>
      <c r="E165" s="17">
        <v>0.687796</v>
      </c>
      <c r="F165" s="18">
        <v>0.5440619999999999</v>
      </c>
    </row>
    <row r="166" spans="1:6" ht="13.5">
      <c r="A166" s="60" t="s">
        <v>4</v>
      </c>
      <c r="B166" s="127">
        <v>0.8920729999999999</v>
      </c>
      <c r="C166" s="34">
        <v>0</v>
      </c>
      <c r="D166" s="34">
        <v>0</v>
      </c>
      <c r="E166" s="34">
        <v>0.482527</v>
      </c>
      <c r="F166" s="45">
        <v>0.40954599999999997</v>
      </c>
    </row>
    <row r="167" spans="1:6" ht="13.5">
      <c r="A167" s="60" t="s">
        <v>17</v>
      </c>
      <c r="B167" s="127">
        <v>0.286338</v>
      </c>
      <c r="C167" s="34">
        <v>0</v>
      </c>
      <c r="D167" s="34">
        <v>0</v>
      </c>
      <c r="E167" s="34">
        <v>0.189549</v>
      </c>
      <c r="F167" s="45">
        <v>0.096789</v>
      </c>
    </row>
    <row r="168" spans="1:6" ht="13.5">
      <c r="A168" s="60" t="s">
        <v>5</v>
      </c>
      <c r="B168" s="127">
        <v>0.044338999999999996</v>
      </c>
      <c r="C168" s="34">
        <v>0</v>
      </c>
      <c r="D168" s="34">
        <v>0</v>
      </c>
      <c r="E168" s="34">
        <v>0.006612</v>
      </c>
      <c r="F168" s="45">
        <v>0.037727</v>
      </c>
    </row>
    <row r="169" spans="1:6" ht="12.75">
      <c r="A169" s="61" t="s">
        <v>23</v>
      </c>
      <c r="B169" s="127">
        <v>0</v>
      </c>
      <c r="C169" s="34">
        <v>0</v>
      </c>
      <c r="D169" s="34">
        <v>0</v>
      </c>
      <c r="E169" s="34">
        <v>0</v>
      </c>
      <c r="F169" s="45">
        <v>0</v>
      </c>
    </row>
    <row r="170" spans="1:6" ht="12.75">
      <c r="A170" s="61" t="s">
        <v>24</v>
      </c>
      <c r="B170" s="127">
        <v>0.008581</v>
      </c>
      <c r="C170" s="34">
        <v>0</v>
      </c>
      <c r="D170" s="34">
        <v>0</v>
      </c>
      <c r="E170" s="34">
        <v>0.008581</v>
      </c>
      <c r="F170" s="45">
        <v>0</v>
      </c>
    </row>
    <row r="171" spans="1:6" ht="12.75">
      <c r="A171" s="61" t="s">
        <v>25</v>
      </c>
      <c r="B171" s="127">
        <v>0</v>
      </c>
      <c r="C171" s="34">
        <v>0</v>
      </c>
      <c r="D171" s="34">
        <v>0</v>
      </c>
      <c r="E171" s="34">
        <v>0</v>
      </c>
      <c r="F171" s="45">
        <v>0</v>
      </c>
    </row>
    <row r="172" spans="1:6" ht="12.75">
      <c r="A172" s="61" t="s">
        <v>26</v>
      </c>
      <c r="B172" s="127">
        <v>0.000527</v>
      </c>
      <c r="C172" s="34">
        <v>0</v>
      </c>
      <c r="D172" s="34">
        <v>0</v>
      </c>
      <c r="E172" s="34">
        <v>0.000527</v>
      </c>
      <c r="F172" s="45">
        <v>0</v>
      </c>
    </row>
    <row r="173" spans="1:6" ht="13.5">
      <c r="A173" s="60" t="s">
        <v>0</v>
      </c>
      <c r="B173" s="158">
        <v>0.949926</v>
      </c>
      <c r="C173" s="116">
        <v>0</v>
      </c>
      <c r="D173" s="116">
        <v>0</v>
      </c>
      <c r="E173" s="116">
        <v>0.834168</v>
      </c>
      <c r="F173" s="117">
        <v>0.115758</v>
      </c>
    </row>
    <row r="174" spans="1:6" ht="13.5">
      <c r="A174" s="60" t="s">
        <v>12</v>
      </c>
      <c r="B174" s="158">
        <v>0.135802</v>
      </c>
      <c r="C174" s="119">
        <v>0</v>
      </c>
      <c r="D174" s="25">
        <v>0</v>
      </c>
      <c r="E174" s="36">
        <v>0.047670000000000004</v>
      </c>
      <c r="F174" s="46">
        <v>0.088132</v>
      </c>
    </row>
    <row r="175" spans="1:6" ht="12.75">
      <c r="A175" s="61" t="s">
        <v>13</v>
      </c>
      <c r="B175" s="127">
        <v>0.135802</v>
      </c>
      <c r="C175" s="34">
        <v>0</v>
      </c>
      <c r="D175" s="34">
        <v>0</v>
      </c>
      <c r="E175" s="34">
        <v>0.047670000000000004</v>
      </c>
      <c r="F175" s="45">
        <v>0.088132</v>
      </c>
    </row>
    <row r="176" spans="1:6" ht="13.5" thickBot="1">
      <c r="A176" s="62" t="s">
        <v>14</v>
      </c>
      <c r="B176" s="38">
        <v>0.238</v>
      </c>
      <c r="C176" s="53">
        <v>0</v>
      </c>
      <c r="D176" s="53">
        <v>0</v>
      </c>
      <c r="E176" s="53">
        <v>0.085</v>
      </c>
      <c r="F176" s="75">
        <v>0.153</v>
      </c>
    </row>
    <row r="177" spans="1:6" ht="13.5" thickBot="1">
      <c r="A177" s="58" t="s">
        <v>36</v>
      </c>
      <c r="B177" s="41">
        <v>5.280136</v>
      </c>
      <c r="C177" s="102">
        <v>0</v>
      </c>
      <c r="D177" s="102">
        <v>0</v>
      </c>
      <c r="E177" s="102">
        <v>0.8452179999999999</v>
      </c>
      <c r="F177" s="103">
        <v>4.434918</v>
      </c>
    </row>
    <row r="178" spans="1:6" ht="13.5">
      <c r="A178" s="60" t="s">
        <v>10</v>
      </c>
      <c r="B178" s="16">
        <v>3.4099299999999997</v>
      </c>
      <c r="C178" s="17">
        <v>0</v>
      </c>
      <c r="D178" s="17">
        <v>0</v>
      </c>
      <c r="E178" s="17">
        <v>0.022636</v>
      </c>
      <c r="F178" s="18">
        <v>3.387294</v>
      </c>
    </row>
    <row r="179" spans="1:6" ht="12.75">
      <c r="A179" s="61" t="s">
        <v>4</v>
      </c>
      <c r="B179" s="127">
        <v>0.319941</v>
      </c>
      <c r="C179" s="34">
        <v>0</v>
      </c>
      <c r="D179" s="34">
        <v>0</v>
      </c>
      <c r="E179" s="34">
        <v>0.003976</v>
      </c>
      <c r="F179" s="45">
        <v>0.315965</v>
      </c>
    </row>
    <row r="180" spans="1:6" ht="12.75">
      <c r="A180" s="61" t="s">
        <v>17</v>
      </c>
      <c r="B180" s="127">
        <v>0</v>
      </c>
      <c r="C180" s="34">
        <v>0</v>
      </c>
      <c r="D180" s="34">
        <v>0</v>
      </c>
      <c r="E180" s="34">
        <v>0</v>
      </c>
      <c r="F180" s="45">
        <v>0</v>
      </c>
    </row>
    <row r="181" spans="1:6" ht="12.75">
      <c r="A181" s="61" t="s">
        <v>5</v>
      </c>
      <c r="B181" s="127">
        <v>3.08675</v>
      </c>
      <c r="C181" s="34">
        <v>0</v>
      </c>
      <c r="D181" s="34">
        <v>0</v>
      </c>
      <c r="E181" s="34">
        <v>0.017248</v>
      </c>
      <c r="F181" s="45">
        <v>3.069502</v>
      </c>
    </row>
    <row r="182" spans="1:6" ht="12.75">
      <c r="A182" s="61" t="s">
        <v>23</v>
      </c>
      <c r="B182" s="127">
        <v>0</v>
      </c>
      <c r="C182" s="34">
        <v>0</v>
      </c>
      <c r="D182" s="34">
        <v>0</v>
      </c>
      <c r="E182" s="34">
        <v>0</v>
      </c>
      <c r="F182" s="45">
        <v>0</v>
      </c>
    </row>
    <row r="183" spans="1:6" ht="12.75">
      <c r="A183" s="61" t="s">
        <v>24</v>
      </c>
      <c r="B183" s="127">
        <v>0.0032389999999999997</v>
      </c>
      <c r="C183" s="34">
        <v>0</v>
      </c>
      <c r="D183" s="34">
        <v>0</v>
      </c>
      <c r="E183" s="34">
        <v>0.0014119999999999998</v>
      </c>
      <c r="F183" s="45">
        <v>0.001827</v>
      </c>
    </row>
    <row r="184" spans="1:6" ht="12.75">
      <c r="A184" s="61" t="s">
        <v>25</v>
      </c>
      <c r="B184" s="127">
        <v>0</v>
      </c>
      <c r="C184" s="34">
        <v>0</v>
      </c>
      <c r="D184" s="34">
        <v>0</v>
      </c>
      <c r="E184" s="34">
        <v>0</v>
      </c>
      <c r="F184" s="45">
        <v>0</v>
      </c>
    </row>
    <row r="185" spans="1:6" ht="12.75">
      <c r="A185" s="61" t="s">
        <v>26</v>
      </c>
      <c r="B185" s="127">
        <v>0</v>
      </c>
      <c r="C185" s="34">
        <v>0</v>
      </c>
      <c r="D185" s="34">
        <v>0</v>
      </c>
      <c r="E185" s="34">
        <v>0</v>
      </c>
      <c r="F185" s="45">
        <v>0</v>
      </c>
    </row>
    <row r="186" spans="1:6" ht="13.5">
      <c r="A186" s="60" t="s">
        <v>0</v>
      </c>
      <c r="B186" s="158">
        <v>1.6300219999999999</v>
      </c>
      <c r="C186" s="116">
        <v>0</v>
      </c>
      <c r="D186" s="116">
        <v>0</v>
      </c>
      <c r="E186" s="116">
        <v>0.7159719999999999</v>
      </c>
      <c r="F186" s="117">
        <v>0.9140499999999999</v>
      </c>
    </row>
    <row r="187" spans="1:6" ht="13.5">
      <c r="A187" s="63" t="s">
        <v>12</v>
      </c>
      <c r="B187" s="22">
        <v>0.240184</v>
      </c>
      <c r="C187" s="119">
        <v>0</v>
      </c>
      <c r="D187" s="25">
        <v>0</v>
      </c>
      <c r="E187" s="36">
        <v>0.10661</v>
      </c>
      <c r="F187" s="46">
        <v>0.13357400000000003</v>
      </c>
    </row>
    <row r="188" spans="1:6" ht="12.75">
      <c r="A188" s="61" t="s">
        <v>13</v>
      </c>
      <c r="B188" s="127">
        <v>0.240184</v>
      </c>
      <c r="C188" s="34">
        <v>0</v>
      </c>
      <c r="D188" s="34">
        <v>0</v>
      </c>
      <c r="E188" s="34">
        <v>0.10661</v>
      </c>
      <c r="F188" s="45">
        <v>0.13357400000000003</v>
      </c>
    </row>
    <row r="189" spans="1:6" ht="12.75" customHeight="1" thickBot="1">
      <c r="A189" s="62" t="s">
        <v>14</v>
      </c>
      <c r="B189" s="38">
        <v>0.401</v>
      </c>
      <c r="C189" s="56">
        <v>0</v>
      </c>
      <c r="D189" s="56">
        <v>0</v>
      </c>
      <c r="E189" s="56">
        <v>0.177</v>
      </c>
      <c r="F189" s="120">
        <v>0.224</v>
      </c>
    </row>
    <row r="190" spans="1:6" ht="13.5" hidden="1" thickBot="1">
      <c r="A190" s="58" t="s">
        <v>30</v>
      </c>
      <c r="B190" s="101">
        <f>SUM(C190:F190)</f>
        <v>0</v>
      </c>
      <c r="C190" s="102">
        <f>C191+C199+C200</f>
        <v>0</v>
      </c>
      <c r="D190" s="102">
        <f>D191+D199+D200</f>
        <v>0</v>
      </c>
      <c r="E190" s="102">
        <f>E191+E199+E200</f>
        <v>0</v>
      </c>
      <c r="F190" s="103">
        <f>F191+F199+F200</f>
        <v>0</v>
      </c>
    </row>
    <row r="191" spans="1:6" ht="13.5" hidden="1">
      <c r="A191" s="60" t="s">
        <v>10</v>
      </c>
      <c r="B191" s="115">
        <f aca="true" t="shared" si="2" ref="B191:B199">SUM(C191:F191)</f>
        <v>0</v>
      </c>
      <c r="C191" s="17">
        <f>C192+C193+C194+C195+C196+C197+C198</f>
        <v>0</v>
      </c>
      <c r="D191" s="17">
        <f>D192+D193+D194+D195+D196+D197+D198</f>
        <v>0</v>
      </c>
      <c r="E191" s="17">
        <f>E192+E193+E194+E195+E196+E197+E198</f>
        <v>0</v>
      </c>
      <c r="F191" s="18">
        <f>F192+F193+F194+F195+F196+F197+F198</f>
        <v>0</v>
      </c>
    </row>
    <row r="192" spans="1:6" ht="12.75" hidden="1">
      <c r="A192" s="61" t="s">
        <v>4</v>
      </c>
      <c r="B192" s="105">
        <f t="shared" si="2"/>
        <v>0</v>
      </c>
      <c r="C192" s="34"/>
      <c r="D192" s="34"/>
      <c r="E192" s="34"/>
      <c r="F192" s="45"/>
    </row>
    <row r="193" spans="1:6" ht="12.75" hidden="1">
      <c r="A193" s="61" t="s">
        <v>17</v>
      </c>
      <c r="B193" s="105">
        <f t="shared" si="2"/>
        <v>0</v>
      </c>
      <c r="C193" s="34"/>
      <c r="D193" s="34"/>
      <c r="E193" s="34"/>
      <c r="F193" s="45"/>
    </row>
    <row r="194" spans="1:6" ht="12.75" hidden="1">
      <c r="A194" s="61" t="s">
        <v>5</v>
      </c>
      <c r="B194" s="105">
        <f t="shared" si="2"/>
        <v>0</v>
      </c>
      <c r="C194" s="34"/>
      <c r="D194" s="34"/>
      <c r="E194" s="34"/>
      <c r="F194" s="45"/>
    </row>
    <row r="195" spans="1:6" ht="12.75" hidden="1">
      <c r="A195" s="61" t="s">
        <v>23</v>
      </c>
      <c r="B195" s="105">
        <f t="shared" si="2"/>
        <v>0</v>
      </c>
      <c r="C195" s="34"/>
      <c r="D195" s="34"/>
      <c r="E195" s="34"/>
      <c r="F195" s="45"/>
    </row>
    <row r="196" spans="1:6" ht="12.75" hidden="1">
      <c r="A196" s="61" t="s">
        <v>24</v>
      </c>
      <c r="B196" s="105">
        <f t="shared" si="2"/>
        <v>0</v>
      </c>
      <c r="C196" s="34"/>
      <c r="D196" s="34"/>
      <c r="E196" s="34"/>
      <c r="F196" s="45"/>
    </row>
    <row r="197" spans="1:6" ht="12.75" hidden="1">
      <c r="A197" s="61" t="s">
        <v>25</v>
      </c>
      <c r="B197" s="105">
        <f t="shared" si="2"/>
        <v>0</v>
      </c>
      <c r="C197" s="34"/>
      <c r="D197" s="34"/>
      <c r="E197" s="34"/>
      <c r="F197" s="45"/>
    </row>
    <row r="198" spans="1:6" ht="12.75" hidden="1">
      <c r="A198" s="61" t="s">
        <v>26</v>
      </c>
      <c r="B198" s="105">
        <f t="shared" si="2"/>
        <v>0</v>
      </c>
      <c r="C198" s="34"/>
      <c r="D198" s="34"/>
      <c r="E198" s="34"/>
      <c r="F198" s="45"/>
    </row>
    <row r="199" spans="1:6" ht="13.5" hidden="1">
      <c r="A199" s="64" t="s">
        <v>0</v>
      </c>
      <c r="B199" s="121">
        <f t="shared" si="2"/>
        <v>0</v>
      </c>
      <c r="C199" s="116"/>
      <c r="D199" s="116"/>
      <c r="E199" s="116"/>
      <c r="F199" s="117"/>
    </row>
    <row r="200" spans="1:6" ht="13.5" hidden="1">
      <c r="A200" s="63" t="s">
        <v>12</v>
      </c>
      <c r="B200" s="118">
        <f>SUM(C200:F200)</f>
        <v>0</v>
      </c>
      <c r="C200" s="119">
        <f>C201</f>
        <v>0</v>
      </c>
      <c r="D200" s="25">
        <f>D201</f>
        <v>0</v>
      </c>
      <c r="E200" s="36">
        <f>E201</f>
        <v>0</v>
      </c>
      <c r="F200" s="46">
        <v>0</v>
      </c>
    </row>
    <row r="201" spans="1:6" ht="12.75" hidden="1">
      <c r="A201" s="61" t="s">
        <v>13</v>
      </c>
      <c r="B201" s="105">
        <f>SUM(C201:F201)</f>
        <v>0</v>
      </c>
      <c r="C201" s="34"/>
      <c r="D201" s="34"/>
      <c r="E201" s="34"/>
      <c r="F201" s="45"/>
    </row>
    <row r="202" spans="1:6" ht="13.5" hidden="1" thickBot="1">
      <c r="A202" s="62" t="s">
        <v>14</v>
      </c>
      <c r="B202" s="114">
        <f>SUM(C202:F202)</f>
        <v>0</v>
      </c>
      <c r="C202" s="56"/>
      <c r="D202" s="56"/>
      <c r="E202" s="56"/>
      <c r="F202" s="120"/>
    </row>
    <row r="203" spans="1:6" ht="13.5">
      <c r="A203" s="65"/>
      <c r="B203" s="66"/>
      <c r="C203" s="66"/>
      <c r="D203" s="67"/>
      <c r="E203" s="67"/>
      <c r="F203" s="67"/>
    </row>
    <row r="205" spans="1:7" s="135" customFormat="1" ht="18.75">
      <c r="A205" s="131" t="s">
        <v>40</v>
      </c>
      <c r="B205" s="132"/>
      <c r="C205" s="132"/>
      <c r="D205" s="132"/>
      <c r="E205" s="132"/>
      <c r="F205" s="133"/>
      <c r="G205" s="134"/>
    </row>
    <row r="206" ht="13.5" thickBot="1"/>
    <row r="207" spans="1:7" s="2" customFormat="1" ht="15.75" customHeight="1" thickBot="1">
      <c r="A207" s="136"/>
      <c r="B207" s="173" t="s">
        <v>56</v>
      </c>
      <c r="C207" s="174"/>
      <c r="D207" s="174"/>
      <c r="E207" s="174"/>
      <c r="F207" s="175"/>
      <c r="G207" s="69"/>
    </row>
    <row r="208" spans="1:7" s="2" customFormat="1" ht="15.75" customHeight="1" thickBot="1">
      <c r="A208" s="171" t="s">
        <v>8</v>
      </c>
      <c r="B208" s="176" t="s">
        <v>9</v>
      </c>
      <c r="C208" s="177"/>
      <c r="D208" s="177"/>
      <c r="E208" s="177"/>
      <c r="F208" s="178"/>
      <c r="G208" s="69"/>
    </row>
    <row r="209" spans="1:7" s="2" customFormat="1" ht="15.75" customHeight="1" thickBot="1">
      <c r="A209" s="172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</row>
    <row r="210" spans="1:6" ht="13.5" thickBot="1">
      <c r="A210" s="124" t="s">
        <v>42</v>
      </c>
      <c r="B210" s="125">
        <f>C210+D210+E210+F210</f>
        <v>1.745564</v>
      </c>
      <c r="C210" s="122"/>
      <c r="D210" s="123"/>
      <c r="E210" s="123">
        <f>E212</f>
        <v>1.745564</v>
      </c>
      <c r="F210" s="137"/>
    </row>
    <row r="211" spans="1:6" ht="12.75">
      <c r="A211" s="126" t="s">
        <v>0</v>
      </c>
      <c r="B211" s="127">
        <v>0</v>
      </c>
      <c r="C211" s="34"/>
      <c r="D211" s="37"/>
      <c r="E211" s="37"/>
      <c r="F211" s="44"/>
    </row>
    <row r="212" spans="1:6" ht="13.5">
      <c r="A212" s="128" t="s">
        <v>12</v>
      </c>
      <c r="B212" s="74">
        <f>E212</f>
        <v>1.745564</v>
      </c>
      <c r="C212" s="72"/>
      <c r="D212" s="129"/>
      <c r="E212" s="129">
        <f>E213</f>
        <v>1.745564</v>
      </c>
      <c r="F212" s="138"/>
    </row>
    <row r="213" spans="1:6" ht="12.75">
      <c r="A213" s="130" t="s">
        <v>13</v>
      </c>
      <c r="B213" s="19">
        <f>E213</f>
        <v>1.745564</v>
      </c>
      <c r="C213" s="20"/>
      <c r="D213" s="27"/>
      <c r="E213" s="141">
        <v>1.745564</v>
      </c>
      <c r="F213" s="28"/>
    </row>
    <row r="214" spans="1:7" s="140" customFormat="1" ht="13.5" thickBot="1">
      <c r="A214" s="139" t="s">
        <v>14</v>
      </c>
      <c r="B214" s="31">
        <f>E214</f>
        <v>2.426</v>
      </c>
      <c r="C214" s="56"/>
      <c r="D214" s="32"/>
      <c r="E214" s="32">
        <v>2.426</v>
      </c>
      <c r="F214" s="33"/>
      <c r="G214" s="70"/>
    </row>
    <row r="215" spans="1:6" ht="13.5" thickBot="1">
      <c r="A215" s="124" t="s">
        <v>41</v>
      </c>
      <c r="B215" s="125">
        <f>C215+D215+E215+F215</f>
        <v>0.575606</v>
      </c>
      <c r="C215" s="122"/>
      <c r="D215" s="123"/>
      <c r="E215" s="123">
        <f>E217</f>
        <v>0.575606</v>
      </c>
      <c r="F215" s="137"/>
    </row>
    <row r="216" spans="1:9" ht="12.75">
      <c r="A216" s="126" t="s">
        <v>0</v>
      </c>
      <c r="B216" s="127">
        <v>0</v>
      </c>
      <c r="C216" s="34"/>
      <c r="D216" s="37"/>
      <c r="E216" s="37"/>
      <c r="F216" s="44"/>
      <c r="I216" s="169"/>
    </row>
    <row r="217" spans="1:9" ht="13.5">
      <c r="A217" s="128" t="s">
        <v>12</v>
      </c>
      <c r="B217" s="74">
        <f>E217</f>
        <v>0.575606</v>
      </c>
      <c r="C217" s="72"/>
      <c r="D217" s="129"/>
      <c r="E217" s="129">
        <f>E218</f>
        <v>0.575606</v>
      </c>
      <c r="F217" s="138"/>
      <c r="I217" s="169"/>
    </row>
    <row r="218" spans="1:6" ht="12.75">
      <c r="A218" s="130" t="s">
        <v>13</v>
      </c>
      <c r="B218" s="19">
        <f>E218</f>
        <v>0.575606</v>
      </c>
      <c r="C218" s="20"/>
      <c r="D218" s="27"/>
      <c r="E218" s="141">
        <v>0.575606</v>
      </c>
      <c r="F218" s="28"/>
    </row>
    <row r="219" spans="1:7" s="140" customFormat="1" ht="13.5" thickBot="1">
      <c r="A219" s="139" t="s">
        <v>14</v>
      </c>
      <c r="B219" s="31">
        <f>E219</f>
        <v>0.918</v>
      </c>
      <c r="C219" s="56"/>
      <c r="D219" s="32"/>
      <c r="E219" s="32">
        <v>0.918</v>
      </c>
      <c r="F219" s="33"/>
      <c r="G219" s="70"/>
    </row>
    <row r="220" spans="1:6" ht="13.5" thickBot="1">
      <c r="A220" s="124" t="s">
        <v>43</v>
      </c>
      <c r="B220" s="125">
        <f>C220+D220+E220+F220</f>
        <v>1.204124</v>
      </c>
      <c r="C220" s="123">
        <f>C222</f>
        <v>1.204124</v>
      </c>
      <c r="D220" s="123"/>
      <c r="E220" s="123"/>
      <c r="F220" s="137"/>
    </row>
    <row r="221" spans="1:6" ht="12.75">
      <c r="A221" s="126" t="s">
        <v>0</v>
      </c>
      <c r="B221" s="127">
        <v>0</v>
      </c>
      <c r="C221" s="37"/>
      <c r="D221" s="37"/>
      <c r="E221" s="37"/>
      <c r="F221" s="44"/>
    </row>
    <row r="222" spans="1:6" ht="13.5">
      <c r="A222" s="128" t="s">
        <v>12</v>
      </c>
      <c r="B222" s="74">
        <f>C222</f>
        <v>1.204124</v>
      </c>
      <c r="C222" s="129">
        <f>C223</f>
        <v>1.204124</v>
      </c>
      <c r="D222" s="129"/>
      <c r="E222" s="129"/>
      <c r="F222" s="138"/>
    </row>
    <row r="223" spans="1:6" ht="12.75">
      <c r="A223" s="130" t="s">
        <v>13</v>
      </c>
      <c r="B223" s="19">
        <f>C223</f>
        <v>1.204124</v>
      </c>
      <c r="C223" s="141">
        <v>1.204124</v>
      </c>
      <c r="D223" s="27"/>
      <c r="E223" s="141"/>
      <c r="F223" s="28"/>
    </row>
    <row r="224" spans="1:6" ht="13.5" thickBot="1">
      <c r="A224" s="139" t="s">
        <v>14</v>
      </c>
      <c r="B224" s="31">
        <f>C224</f>
        <v>2.332</v>
      </c>
      <c r="C224" s="32">
        <v>2.332</v>
      </c>
      <c r="D224" s="32"/>
      <c r="E224" s="32"/>
      <c r="F224" s="33"/>
    </row>
    <row r="225" spans="1:6" ht="13.5" thickBot="1">
      <c r="A225" s="124" t="s">
        <v>57</v>
      </c>
      <c r="B225" s="125">
        <f>C225+D225+E225+F225</f>
        <v>0.290489</v>
      </c>
      <c r="C225" s="123"/>
      <c r="D225" s="123"/>
      <c r="E225" s="123">
        <f>E227</f>
        <v>0.290489</v>
      </c>
      <c r="F225" s="137"/>
    </row>
    <row r="226" spans="1:6" ht="12.75">
      <c r="A226" s="126" t="s">
        <v>0</v>
      </c>
      <c r="B226" s="127">
        <v>0</v>
      </c>
      <c r="C226" s="37"/>
      <c r="D226" s="37"/>
      <c r="E226" s="37"/>
      <c r="F226" s="44"/>
    </row>
    <row r="227" spans="1:6" ht="13.5">
      <c r="A227" s="128" t="s">
        <v>12</v>
      </c>
      <c r="B227" s="74">
        <f>E227</f>
        <v>0.290489</v>
      </c>
      <c r="C227" s="129"/>
      <c r="D227" s="129"/>
      <c r="E227" s="129">
        <f>E228</f>
        <v>0.290489</v>
      </c>
      <c r="F227" s="138"/>
    </row>
    <row r="228" spans="1:6" ht="12.75">
      <c r="A228" s="130" t="s">
        <v>13</v>
      </c>
      <c r="B228" s="19">
        <f>E228</f>
        <v>0.290489</v>
      </c>
      <c r="C228" s="141"/>
      <c r="D228" s="27"/>
      <c r="E228" s="141">
        <v>0.290489</v>
      </c>
      <c r="F228" s="28"/>
    </row>
    <row r="229" spans="1:6" ht="13.5" thickBot="1">
      <c r="A229" s="139" t="s">
        <v>14</v>
      </c>
      <c r="B229" s="31">
        <f>E229</f>
        <v>0</v>
      </c>
      <c r="C229" s="32"/>
      <c r="D229" s="32"/>
      <c r="E229" s="32">
        <v>0</v>
      </c>
      <c r="F229" s="33"/>
    </row>
  </sheetData>
  <sheetProtection/>
  <mergeCells count="6">
    <mergeCell ref="B4:F4"/>
    <mergeCell ref="A5:A6"/>
    <mergeCell ref="B5:F5"/>
    <mergeCell ref="B207:F207"/>
    <mergeCell ref="A208:A209"/>
    <mergeCell ref="B208:F208"/>
  </mergeCells>
  <conditionalFormatting sqref="C134">
    <cfRule type="containsText" priority="1" dxfId="9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9"/>
  <sheetViews>
    <sheetView zoomScale="86" zoomScaleNormal="86" zoomScalePageLayoutView="0" workbookViewId="0" topLeftCell="A172">
      <selection activeCell="E229" sqref="E229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9.140625" style="1" customWidth="1"/>
    <col min="9" max="9" width="8.140625" style="1" customWidth="1"/>
    <col min="10" max="16384" width="9.140625" style="1" customWidth="1"/>
  </cols>
  <sheetData>
    <row r="1" spans="1:7" s="12" customFormat="1" ht="15.75">
      <c r="A1" s="9" t="s">
        <v>59</v>
      </c>
      <c r="B1" s="13"/>
      <c r="C1" s="14"/>
      <c r="D1" s="14"/>
      <c r="E1" s="14"/>
      <c r="F1" s="14"/>
      <c r="G1" s="71"/>
    </row>
    <row r="2" spans="1:7" s="3" customFormat="1" ht="15.75" customHeight="1">
      <c r="A2" s="15" t="s">
        <v>37</v>
      </c>
      <c r="B2" s="11"/>
      <c r="C2" s="11"/>
      <c r="D2" s="11"/>
      <c r="E2" s="11"/>
      <c r="F2" s="11"/>
      <c r="G2" s="71"/>
    </row>
    <row r="3" spans="1:7" s="3" customFormat="1" ht="15.75" customHeight="1" thickBot="1">
      <c r="A3" s="6"/>
      <c r="B3" s="10"/>
      <c r="C3" s="10"/>
      <c r="D3" s="10"/>
      <c r="E3" s="10"/>
      <c r="F3" s="10"/>
      <c r="G3" s="69"/>
    </row>
    <row r="4" spans="1:7" s="2" customFormat="1" ht="15.75" customHeight="1" thickBot="1">
      <c r="A4" s="7"/>
      <c r="B4" s="173" t="s">
        <v>58</v>
      </c>
      <c r="C4" s="174"/>
      <c r="D4" s="174"/>
      <c r="E4" s="174"/>
      <c r="F4" s="175"/>
      <c r="G4" s="69"/>
    </row>
    <row r="5" spans="1:7" s="2" customFormat="1" ht="15.75" customHeight="1" thickBot="1">
      <c r="A5" s="171" t="s">
        <v>8</v>
      </c>
      <c r="B5" s="176" t="s">
        <v>9</v>
      </c>
      <c r="C5" s="177"/>
      <c r="D5" s="177"/>
      <c r="E5" s="177"/>
      <c r="F5" s="178"/>
      <c r="G5" s="69"/>
    </row>
    <row r="6" spans="1:7" s="2" customFormat="1" ht="15.75" customHeight="1" thickBot="1">
      <c r="A6" s="172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</row>
    <row r="7" spans="1:6" ht="19.5" customHeight="1" thickBot="1">
      <c r="A7" s="48" t="s">
        <v>31</v>
      </c>
      <c r="B7" s="41">
        <f>B31+B47+B60+B73+B86+B99+B112+B125+B138+B151+B164+B177+B190</f>
        <v>91.03418600000002</v>
      </c>
      <c r="C7" s="42">
        <f>C31+C47+C60+C73+C86+C99+C112+C125+C138+C151+C164+C177+C190</f>
        <v>23.481183</v>
      </c>
      <c r="D7" s="42">
        <f>D31+D47+D60+D73+D86+D99+D112+D125+D138+D151+D164+D177+D190</f>
        <v>0.645808</v>
      </c>
      <c r="E7" s="43">
        <f>E31+E47+E60+E73+E86+E99+E112+E125+E138+E151+E164+E177+E190</f>
        <v>26.163312000000005</v>
      </c>
      <c r="F7" s="43">
        <f>F8+F16+F20+F17</f>
        <v>40.743883</v>
      </c>
    </row>
    <row r="8" spans="1:6" ht="13.5">
      <c r="A8" s="49" t="s">
        <v>10</v>
      </c>
      <c r="B8" s="16">
        <f aca="true" t="shared" si="0" ref="B8:B25">SUM(C8:F8)</f>
        <v>31.393808999999994</v>
      </c>
      <c r="C8" s="17">
        <f>C9+C10+C11+C12+C13+C14+C15</f>
        <v>0.078561</v>
      </c>
      <c r="D8" s="17">
        <f>D9+D10+D11+D12+D13+D14+D15</f>
        <v>0.00065</v>
      </c>
      <c r="E8" s="17">
        <f>E9+E10+E11+E12+E13+E14+E15</f>
        <v>2.050983</v>
      </c>
      <c r="F8" s="18">
        <f>F9+F10+F11+F12+F13+F14+F15</f>
        <v>29.263614999999994</v>
      </c>
    </row>
    <row r="9" spans="1:6" ht="12.75">
      <c r="A9" s="50" t="s">
        <v>4</v>
      </c>
      <c r="B9" s="19">
        <f t="shared" si="0"/>
        <v>11.237275</v>
      </c>
      <c r="C9" s="20">
        <f aca="true" t="shared" si="1" ref="C9:F19">C33+C49+C62+C75+C88+C101+C114+C127+C140+C153+C166+C179+C192</f>
        <v>0.0031639999999999997</v>
      </c>
      <c r="D9" s="20">
        <f t="shared" si="1"/>
        <v>0</v>
      </c>
      <c r="E9" s="20">
        <f t="shared" si="1"/>
        <v>0.9525710000000002</v>
      </c>
      <c r="F9" s="21">
        <f t="shared" si="1"/>
        <v>10.28154</v>
      </c>
    </row>
    <row r="10" spans="1:6" ht="12.75">
      <c r="A10" s="50" t="s">
        <v>11</v>
      </c>
      <c r="B10" s="19">
        <f t="shared" si="0"/>
        <v>0.8667659999999999</v>
      </c>
      <c r="C10" s="20">
        <f t="shared" si="1"/>
        <v>0</v>
      </c>
      <c r="D10" s="20">
        <f t="shared" si="1"/>
        <v>0</v>
      </c>
      <c r="E10" s="20">
        <f t="shared" si="1"/>
        <v>0.518133</v>
      </c>
      <c r="F10" s="21">
        <f t="shared" si="1"/>
        <v>0.348633</v>
      </c>
    </row>
    <row r="11" spans="1:6" ht="12.75">
      <c r="A11" s="50" t="s">
        <v>5</v>
      </c>
      <c r="B11" s="19">
        <f t="shared" si="0"/>
        <v>18.94595</v>
      </c>
      <c r="C11" s="20">
        <f t="shared" si="1"/>
        <v>0.016975999999999998</v>
      </c>
      <c r="D11" s="20">
        <f t="shared" si="1"/>
        <v>0.00065</v>
      </c>
      <c r="E11" s="20">
        <f t="shared" si="1"/>
        <v>0.347632</v>
      </c>
      <c r="F11" s="21">
        <f t="shared" si="1"/>
        <v>18.580692</v>
      </c>
    </row>
    <row r="12" spans="1:6" ht="12.75">
      <c r="A12" s="50" t="s">
        <v>23</v>
      </c>
      <c r="B12" s="19">
        <f t="shared" si="0"/>
        <v>0.010119999999999999</v>
      </c>
      <c r="C12" s="20">
        <f t="shared" si="1"/>
        <v>0</v>
      </c>
      <c r="D12" s="20">
        <f t="shared" si="1"/>
        <v>0</v>
      </c>
      <c r="E12" s="20">
        <f t="shared" si="1"/>
        <v>0.010119999999999999</v>
      </c>
      <c r="F12" s="21">
        <f t="shared" si="1"/>
        <v>0</v>
      </c>
    </row>
    <row r="13" spans="1:6" ht="12.75">
      <c r="A13" s="50" t="s">
        <v>24</v>
      </c>
      <c r="B13" s="19">
        <f t="shared" si="0"/>
        <v>0.029394</v>
      </c>
      <c r="C13" s="20">
        <f t="shared" si="1"/>
        <v>0</v>
      </c>
      <c r="D13" s="20">
        <f t="shared" si="1"/>
        <v>0</v>
      </c>
      <c r="E13" s="20">
        <f t="shared" si="1"/>
        <v>0.012312</v>
      </c>
      <c r="F13" s="21">
        <f t="shared" si="1"/>
        <v>0.017082</v>
      </c>
    </row>
    <row r="14" spans="1:6" ht="12.75">
      <c r="A14" s="50" t="s">
        <v>25</v>
      </c>
      <c r="B14" s="19">
        <f t="shared" si="0"/>
        <v>0.293863</v>
      </c>
      <c r="C14" s="20">
        <f t="shared" si="1"/>
        <v>0.055059000000000004</v>
      </c>
      <c r="D14" s="20">
        <f t="shared" si="1"/>
        <v>0</v>
      </c>
      <c r="E14" s="20">
        <f t="shared" si="1"/>
        <v>0.203871</v>
      </c>
      <c r="F14" s="21">
        <f t="shared" si="1"/>
        <v>0.034933</v>
      </c>
    </row>
    <row r="15" spans="1:6" ht="12.75">
      <c r="A15" s="50" t="s">
        <v>26</v>
      </c>
      <c r="B15" s="19">
        <f t="shared" si="0"/>
        <v>0.010440999999999999</v>
      </c>
      <c r="C15" s="20">
        <f t="shared" si="1"/>
        <v>0.003362</v>
      </c>
      <c r="D15" s="20">
        <f t="shared" si="1"/>
        <v>0</v>
      </c>
      <c r="E15" s="20">
        <f t="shared" si="1"/>
        <v>0.006344</v>
      </c>
      <c r="F15" s="21">
        <f t="shared" si="1"/>
        <v>0.000735</v>
      </c>
    </row>
    <row r="16" spans="1:6" ht="13.5">
      <c r="A16" s="49" t="s">
        <v>0</v>
      </c>
      <c r="B16" s="22">
        <f t="shared" si="0"/>
        <v>40.604788</v>
      </c>
      <c r="C16" s="72">
        <f t="shared" si="1"/>
        <v>14.650569000000003</v>
      </c>
      <c r="D16" s="72">
        <f t="shared" si="1"/>
        <v>0.524301</v>
      </c>
      <c r="E16" s="72">
        <f t="shared" si="1"/>
        <v>15.291037999999999</v>
      </c>
      <c r="F16" s="73">
        <f t="shared" si="1"/>
        <v>10.138880000000002</v>
      </c>
    </row>
    <row r="17" spans="1:6" ht="13.5">
      <c r="A17" s="49" t="s">
        <v>12</v>
      </c>
      <c r="B17" s="22">
        <f t="shared" si="0"/>
        <v>16.889279999999996</v>
      </c>
      <c r="C17" s="23">
        <f>C41+C70+C83+C96+C109+C122+C135+C148+C161+C174+C187+C200</f>
        <v>6.605744</v>
      </c>
      <c r="D17" s="23">
        <f t="shared" si="1"/>
        <v>0.120857</v>
      </c>
      <c r="E17" s="23">
        <f t="shared" si="1"/>
        <v>8.821290999999999</v>
      </c>
      <c r="F17" s="24">
        <f t="shared" si="1"/>
        <v>1.3413879999999998</v>
      </c>
    </row>
    <row r="18" spans="1:7" ht="13.5">
      <c r="A18" s="50" t="s">
        <v>13</v>
      </c>
      <c r="B18" s="74">
        <f t="shared" si="0"/>
        <v>16.889279999999996</v>
      </c>
      <c r="C18" s="23">
        <f>C42+C71+C84+C97+C110+C123+C136+C149+C162+C175+C188+C201</f>
        <v>6.605744</v>
      </c>
      <c r="D18" s="23">
        <f>D42+D71+D84+D97+D110+D123+D136+D149+D162+D175+D188+D201</f>
        <v>0.120857</v>
      </c>
      <c r="E18" s="23">
        <f>E42+E71+E84+E97+E110+E123+E136+E149+E162+E175+E188+E201</f>
        <v>8.821290999999999</v>
      </c>
      <c r="F18" s="24">
        <f>F42+F71+F84+F97+F110+F123+F136+F149+F162+F175+F188+F201</f>
        <v>1.3413879999999998</v>
      </c>
      <c r="G18" s="5"/>
    </row>
    <row r="19" spans="1:6" ht="12.75">
      <c r="A19" s="51" t="s">
        <v>14</v>
      </c>
      <c r="B19" s="52">
        <f t="shared" si="0"/>
        <v>20.884</v>
      </c>
      <c r="C19" s="53">
        <f>C43+C72+C85+C98+C111+C124+C137+C150+C163+C176+C189+C202</f>
        <v>5.615</v>
      </c>
      <c r="D19" s="53">
        <f t="shared" si="1"/>
        <v>0.214</v>
      </c>
      <c r="E19" s="53">
        <f t="shared" si="1"/>
        <v>12.675999999999998</v>
      </c>
      <c r="F19" s="75">
        <f t="shared" si="1"/>
        <v>2.379</v>
      </c>
    </row>
    <row r="20" spans="1:6" ht="13.5">
      <c r="A20" s="49" t="s">
        <v>15</v>
      </c>
      <c r="B20" s="22">
        <f t="shared" si="0"/>
        <v>1.011056</v>
      </c>
      <c r="C20" s="23">
        <f>C21</f>
        <v>1.011056</v>
      </c>
      <c r="D20" s="25"/>
      <c r="E20" s="25"/>
      <c r="F20" s="26"/>
    </row>
    <row r="21" spans="1:6" ht="12.75">
      <c r="A21" s="50" t="s">
        <v>13</v>
      </c>
      <c r="B21" s="19">
        <f t="shared" si="0"/>
        <v>1.011056</v>
      </c>
      <c r="C21" s="20">
        <f>C45</f>
        <v>1.011056</v>
      </c>
      <c r="D21" s="27"/>
      <c r="E21" s="27"/>
      <c r="F21" s="28"/>
    </row>
    <row r="22" spans="1:6" ht="12.75">
      <c r="A22" s="54" t="s">
        <v>16</v>
      </c>
      <c r="B22" s="52">
        <f t="shared" si="0"/>
        <v>2.24</v>
      </c>
      <c r="C22" s="53">
        <f>C46</f>
        <v>2.24</v>
      </c>
      <c r="D22" s="29"/>
      <c r="E22" s="29"/>
      <c r="F22" s="30"/>
    </row>
    <row r="23" spans="1:6" ht="13.5">
      <c r="A23" s="49" t="s">
        <v>32</v>
      </c>
      <c r="B23" s="22">
        <f t="shared" si="0"/>
        <v>1.1352529999999998</v>
      </c>
      <c r="C23" s="23">
        <f>C24</f>
        <v>1.1352529999999998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 t="shared" si="0"/>
        <v>1.1352529999999998</v>
      </c>
      <c r="C24" s="20">
        <f>C58</f>
        <v>1.1352529999999998</v>
      </c>
      <c r="D24" s="27"/>
      <c r="E24" s="27"/>
      <c r="F24" s="28"/>
    </row>
    <row r="25" spans="1:6" ht="15.75" customHeight="1" thickBot="1">
      <c r="A25" s="55" t="s">
        <v>14</v>
      </c>
      <c r="B25" s="31">
        <f t="shared" si="0"/>
        <v>3.632</v>
      </c>
      <c r="C25" s="56">
        <f>C59</f>
        <v>3.632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hidden="1" thickBot="1">
      <c r="A27" s="55"/>
      <c r="B27" s="38"/>
      <c r="C27" s="39"/>
      <c r="D27" s="40"/>
      <c r="E27" s="40"/>
      <c r="F27" s="47"/>
    </row>
    <row r="28" spans="1:6" ht="13.5" hidden="1" thickBot="1">
      <c r="A28" s="55"/>
      <c r="B28" s="38"/>
      <c r="C28" s="39"/>
      <c r="D28" s="40"/>
      <c r="E28" s="40"/>
      <c r="F28" s="47"/>
    </row>
    <row r="29" spans="1:6" ht="13.5" hidden="1" thickBot="1">
      <c r="A29" s="55"/>
      <c r="B29" s="38"/>
      <c r="C29" s="39"/>
      <c r="D29" s="40"/>
      <c r="E29" s="40"/>
      <c r="F29" s="47"/>
    </row>
    <row r="30" spans="1:6" ht="13.5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38</v>
      </c>
      <c r="B31" s="153">
        <f aca="true" t="shared" si="2" ref="B31:B39">SUM(C31:F31)</f>
        <v>55.748596000000006</v>
      </c>
      <c r="C31" s="159">
        <f>C32+C40+C44+C41</f>
        <v>11.936013</v>
      </c>
      <c r="D31" s="159">
        <f>D32+D40+D44+D41</f>
        <v>0.544362</v>
      </c>
      <c r="E31" s="159">
        <f>E32+E40+E44+E41</f>
        <v>16.073515</v>
      </c>
      <c r="F31" s="160">
        <f>F32+F40+F44+F41</f>
        <v>27.194706</v>
      </c>
    </row>
    <row r="32" spans="1:6" ht="13.5">
      <c r="A32" s="49" t="s">
        <v>10</v>
      </c>
      <c r="B32" s="16">
        <f>SUM(C32:F32)</f>
        <v>20.028162</v>
      </c>
      <c r="C32" s="17">
        <f>C33+C34+C35+C36+C37+C38+C39</f>
        <v>0.022935999999999998</v>
      </c>
      <c r="D32" s="17">
        <f>D33+D34+D35+D36+D37+D38+D39</f>
        <v>0.00065</v>
      </c>
      <c r="E32" s="17">
        <f>E33+E34+E35+E36+E37+E38+E39</f>
        <v>0.637655</v>
      </c>
      <c r="F32" s="18">
        <f>F33+F34+F35+F36+F37+F38+F39</f>
        <v>19.366920999999998</v>
      </c>
    </row>
    <row r="33" spans="1:6" ht="12.75">
      <c r="A33" s="50" t="s">
        <v>4</v>
      </c>
      <c r="B33" s="154">
        <f t="shared" si="2"/>
        <v>4.960229</v>
      </c>
      <c r="C33" s="20">
        <v>0.0031639999999999997</v>
      </c>
      <c r="D33" s="20">
        <v>0</v>
      </c>
      <c r="E33" s="20">
        <v>0.19919600000000004</v>
      </c>
      <c r="F33" s="21">
        <v>4.757869</v>
      </c>
    </row>
    <row r="34" spans="1:6" ht="12.75">
      <c r="A34" s="50" t="s">
        <v>11</v>
      </c>
      <c r="B34" s="154">
        <f t="shared" si="2"/>
        <v>0.07369500000000001</v>
      </c>
      <c r="C34" s="20">
        <v>0</v>
      </c>
      <c r="D34" s="20">
        <v>0</v>
      </c>
      <c r="E34" s="20">
        <v>0.021920000000000002</v>
      </c>
      <c r="F34" s="21">
        <v>0.051775</v>
      </c>
    </row>
    <row r="35" spans="1:6" ht="12.75">
      <c r="A35" s="50" t="s">
        <v>5</v>
      </c>
      <c r="B35" s="154">
        <f t="shared" si="2"/>
        <v>14.830315</v>
      </c>
      <c r="C35" s="20">
        <v>0.016975999999999998</v>
      </c>
      <c r="D35" s="20">
        <v>0.00065</v>
      </c>
      <c r="E35" s="20">
        <v>0.295842</v>
      </c>
      <c r="F35" s="21">
        <v>14.516847</v>
      </c>
    </row>
    <row r="36" spans="1:6" ht="12.75">
      <c r="A36" s="50" t="s">
        <v>23</v>
      </c>
      <c r="B36" s="154">
        <f t="shared" si="2"/>
        <v>0.010119999999999999</v>
      </c>
      <c r="C36" s="20">
        <v>0</v>
      </c>
      <c r="D36" s="20">
        <v>0</v>
      </c>
      <c r="E36" s="20">
        <v>0.010119999999999999</v>
      </c>
      <c r="F36" s="21">
        <v>0</v>
      </c>
    </row>
    <row r="37" spans="1:6" ht="12.75">
      <c r="A37" s="50" t="s">
        <v>24</v>
      </c>
      <c r="B37" s="154">
        <f t="shared" si="2"/>
        <v>0.005297</v>
      </c>
      <c r="C37" s="20">
        <v>0</v>
      </c>
      <c r="D37" s="20">
        <v>0</v>
      </c>
      <c r="E37" s="20">
        <v>0</v>
      </c>
      <c r="F37" s="21">
        <v>0.005297</v>
      </c>
    </row>
    <row r="38" spans="1:6" ht="12.75">
      <c r="A38" s="50" t="s">
        <v>25</v>
      </c>
      <c r="B38" s="154">
        <f t="shared" si="2"/>
        <v>0.140597</v>
      </c>
      <c r="C38" s="20">
        <v>0</v>
      </c>
      <c r="D38" s="20">
        <v>0</v>
      </c>
      <c r="E38" s="20">
        <v>0.10566400000000001</v>
      </c>
      <c r="F38" s="21">
        <v>0.034933</v>
      </c>
    </row>
    <row r="39" spans="1:6" ht="12.75">
      <c r="A39" s="50" t="s">
        <v>26</v>
      </c>
      <c r="B39" s="154">
        <f t="shared" si="2"/>
        <v>0.007909</v>
      </c>
      <c r="C39" s="20">
        <v>0.002796</v>
      </c>
      <c r="D39" s="20">
        <v>0</v>
      </c>
      <c r="E39" s="20">
        <v>0.004913</v>
      </c>
      <c r="F39" s="21">
        <v>0.0002</v>
      </c>
    </row>
    <row r="40" spans="1:6" ht="13.5">
      <c r="A40" s="49" t="s">
        <v>0</v>
      </c>
      <c r="B40" s="155">
        <f aca="true" t="shared" si="3" ref="B40:B51">SUM(C40:F40)</f>
        <v>24.957035</v>
      </c>
      <c r="C40" s="72">
        <v>7.908601000000001</v>
      </c>
      <c r="D40" s="72">
        <v>0.42285500000000004</v>
      </c>
      <c r="E40" s="72">
        <v>9.652567</v>
      </c>
      <c r="F40" s="73">
        <v>6.973012</v>
      </c>
    </row>
    <row r="41" spans="1:6" ht="13.5">
      <c r="A41" s="49" t="s">
        <v>12</v>
      </c>
      <c r="B41" s="155">
        <f t="shared" si="3"/>
        <v>9.752343000000002</v>
      </c>
      <c r="C41" s="23">
        <v>2.9934200000000004</v>
      </c>
      <c r="D41" s="23">
        <v>0.120857</v>
      </c>
      <c r="E41" s="23">
        <v>5.7832930000000005</v>
      </c>
      <c r="F41" s="24">
        <v>0.8547729999999999</v>
      </c>
    </row>
    <row r="42" spans="1:7" ht="12.75">
      <c r="A42" s="50" t="s">
        <v>13</v>
      </c>
      <c r="B42" s="154">
        <f t="shared" si="3"/>
        <v>9.752343000000002</v>
      </c>
      <c r="C42" s="20">
        <v>2.9934200000000004</v>
      </c>
      <c r="D42" s="20">
        <v>0.120857</v>
      </c>
      <c r="E42" s="20">
        <v>5.7832930000000005</v>
      </c>
      <c r="F42" s="21">
        <v>0.8547729999999999</v>
      </c>
      <c r="G42" s="5"/>
    </row>
    <row r="43" spans="1:6" ht="12.75">
      <c r="A43" s="51" t="s">
        <v>14</v>
      </c>
      <c r="B43" s="156">
        <f t="shared" si="3"/>
        <v>11.225</v>
      </c>
      <c r="C43" s="53">
        <v>2.029</v>
      </c>
      <c r="D43" s="53">
        <v>0.214</v>
      </c>
      <c r="E43" s="53">
        <v>7.417</v>
      </c>
      <c r="F43" s="75">
        <v>1.565</v>
      </c>
    </row>
    <row r="44" spans="1:6" ht="13.5">
      <c r="A44" s="49" t="s">
        <v>15</v>
      </c>
      <c r="B44" s="155">
        <f t="shared" si="3"/>
        <v>1.011056</v>
      </c>
      <c r="C44" s="142">
        <v>1.011056</v>
      </c>
      <c r="D44" s="143">
        <v>0</v>
      </c>
      <c r="E44" s="143">
        <v>0</v>
      </c>
      <c r="F44" s="144">
        <v>0</v>
      </c>
    </row>
    <row r="45" spans="1:6" ht="12.75">
      <c r="A45" s="50" t="s">
        <v>13</v>
      </c>
      <c r="B45" s="154">
        <f t="shared" si="3"/>
        <v>1.011056</v>
      </c>
      <c r="C45" s="20">
        <v>1.011056</v>
      </c>
      <c r="D45" s="145"/>
      <c r="E45" s="145"/>
      <c r="F45" s="146"/>
    </row>
    <row r="46" spans="1:6" ht="13.5" thickBot="1">
      <c r="A46" s="54" t="s">
        <v>14</v>
      </c>
      <c r="B46" s="170">
        <f t="shared" si="3"/>
        <v>2.24</v>
      </c>
      <c r="C46" s="53">
        <v>2.24</v>
      </c>
      <c r="D46" s="147"/>
      <c r="E46" s="147"/>
      <c r="F46" s="148"/>
    </row>
    <row r="47" spans="1:6" ht="13.5" thickBot="1">
      <c r="A47" s="58" t="s">
        <v>39</v>
      </c>
      <c r="B47" s="41">
        <f t="shared" si="3"/>
        <v>1.1352529999999998</v>
      </c>
      <c r="C47" s="102">
        <v>1.1352529999999998</v>
      </c>
      <c r="D47" s="102">
        <v>0</v>
      </c>
      <c r="E47" s="102">
        <v>0</v>
      </c>
      <c r="F47" s="103">
        <v>0</v>
      </c>
    </row>
    <row r="48" spans="1:6" ht="13.5">
      <c r="A48" s="49" t="s">
        <v>10</v>
      </c>
      <c r="B48" s="16">
        <f t="shared" si="3"/>
        <v>0</v>
      </c>
      <c r="C48" s="17">
        <v>0</v>
      </c>
      <c r="D48" s="17">
        <v>0</v>
      </c>
      <c r="E48" s="17">
        <v>0</v>
      </c>
      <c r="F48" s="18">
        <v>0</v>
      </c>
    </row>
    <row r="49" spans="1:6" ht="12.75">
      <c r="A49" s="50" t="s">
        <v>4</v>
      </c>
      <c r="B49" s="127">
        <f t="shared" si="3"/>
        <v>0</v>
      </c>
      <c r="C49" s="106"/>
      <c r="D49" s="107"/>
      <c r="E49" s="107"/>
      <c r="F49" s="108"/>
    </row>
    <row r="50" spans="1:6" ht="12.75">
      <c r="A50" s="50" t="s">
        <v>17</v>
      </c>
      <c r="B50" s="127">
        <f t="shared" si="3"/>
        <v>0</v>
      </c>
      <c r="C50" s="106"/>
      <c r="D50" s="107"/>
      <c r="E50" s="107"/>
      <c r="F50" s="108"/>
    </row>
    <row r="51" spans="1:6" ht="12.75">
      <c r="A51" s="50" t="s">
        <v>5</v>
      </c>
      <c r="B51" s="127">
        <f t="shared" si="3"/>
        <v>0</v>
      </c>
      <c r="C51" s="106"/>
      <c r="D51" s="107"/>
      <c r="E51" s="107"/>
      <c r="F51" s="108"/>
    </row>
    <row r="52" spans="1:6" ht="12.75">
      <c r="A52" s="50" t="s">
        <v>23</v>
      </c>
      <c r="B52" s="127">
        <f>SUM(C52:F52)</f>
        <v>0</v>
      </c>
      <c r="C52" s="106"/>
      <c r="D52" s="106"/>
      <c r="E52" s="106"/>
      <c r="F52" s="109"/>
    </row>
    <row r="53" spans="1:6" ht="12.75">
      <c r="A53" s="50" t="s">
        <v>24</v>
      </c>
      <c r="B53" s="127">
        <f>SUM(C53:F53)</f>
        <v>0</v>
      </c>
      <c r="C53" s="106"/>
      <c r="D53" s="106"/>
      <c r="E53" s="106"/>
      <c r="F53" s="109"/>
    </row>
    <row r="54" spans="1:6" ht="12.75">
      <c r="A54" s="50" t="s">
        <v>25</v>
      </c>
      <c r="B54" s="127">
        <f>SUM(C54:F54)</f>
        <v>0</v>
      </c>
      <c r="C54" s="106"/>
      <c r="D54" s="106"/>
      <c r="E54" s="106"/>
      <c r="F54" s="109"/>
    </row>
    <row r="55" spans="1:6" ht="12.75">
      <c r="A55" s="50" t="s">
        <v>26</v>
      </c>
      <c r="B55" s="127">
        <f>SUM(C55:F55)</f>
        <v>0</v>
      </c>
      <c r="C55" s="106"/>
      <c r="D55" s="106"/>
      <c r="E55" s="106"/>
      <c r="F55" s="109"/>
    </row>
    <row r="56" spans="1:6" ht="13.5">
      <c r="A56" s="49" t="s">
        <v>0</v>
      </c>
      <c r="B56" s="158">
        <f aca="true" t="shared" si="4" ref="B56:B64">SUM(C56:F56)</f>
        <v>0</v>
      </c>
      <c r="C56" s="110"/>
      <c r="D56" s="111"/>
      <c r="E56" s="86"/>
      <c r="F56" s="112"/>
    </row>
    <row r="57" spans="1:6" ht="13.5">
      <c r="A57" s="49" t="s">
        <v>12</v>
      </c>
      <c r="B57" s="158">
        <f t="shared" si="4"/>
        <v>1.1352529999999998</v>
      </c>
      <c r="C57" s="110">
        <v>1.1352529999999998</v>
      </c>
      <c r="D57" s="111">
        <v>0</v>
      </c>
      <c r="E57" s="111">
        <v>0</v>
      </c>
      <c r="F57" s="113">
        <v>0</v>
      </c>
    </row>
    <row r="58" spans="1:6" ht="12.75">
      <c r="A58" s="50" t="s">
        <v>13</v>
      </c>
      <c r="B58" s="127">
        <f t="shared" si="4"/>
        <v>1.1352529999999998</v>
      </c>
      <c r="C58" s="34">
        <v>1.1352529999999998</v>
      </c>
      <c r="D58" s="34"/>
      <c r="E58" s="34"/>
      <c r="F58" s="45"/>
    </row>
    <row r="59" spans="1:6" ht="13.5" thickBot="1">
      <c r="A59" s="59" t="s">
        <v>14</v>
      </c>
      <c r="B59" s="38">
        <f t="shared" si="4"/>
        <v>3.632</v>
      </c>
      <c r="C59" s="53">
        <v>3.632</v>
      </c>
      <c r="D59" s="53"/>
      <c r="E59" s="53"/>
      <c r="F59" s="75"/>
    </row>
    <row r="60" spans="1:6" ht="13.5" thickBot="1">
      <c r="A60" s="58" t="s">
        <v>27</v>
      </c>
      <c r="B60" s="41">
        <f>SUM(C60:F60)</f>
        <v>9.659057</v>
      </c>
      <c r="C60" s="102">
        <v>4.267749</v>
      </c>
      <c r="D60" s="102">
        <v>0.101446</v>
      </c>
      <c r="E60" s="102">
        <v>2.1359580000000005</v>
      </c>
      <c r="F60" s="103">
        <v>3.153904</v>
      </c>
    </row>
    <row r="61" spans="1:6" ht="13.5">
      <c r="A61" s="60" t="s">
        <v>10</v>
      </c>
      <c r="B61" s="16">
        <f>SUM(C61:F61)</f>
        <v>2.4438809999999997</v>
      </c>
      <c r="C61" s="17">
        <v>0</v>
      </c>
      <c r="D61" s="17">
        <v>0</v>
      </c>
      <c r="E61" s="17">
        <v>0.120265</v>
      </c>
      <c r="F61" s="18">
        <v>2.323616</v>
      </c>
    </row>
    <row r="62" spans="1:6" ht="12.75">
      <c r="A62" s="61" t="s">
        <v>4</v>
      </c>
      <c r="B62" s="127">
        <f t="shared" si="4"/>
        <v>2.3086889999999998</v>
      </c>
      <c r="C62" s="34"/>
      <c r="D62" s="34"/>
      <c r="E62" s="34">
        <v>0.120265</v>
      </c>
      <c r="F62" s="45">
        <v>2.188424</v>
      </c>
    </row>
    <row r="63" spans="1:6" ht="12.75">
      <c r="A63" s="61" t="s">
        <v>17</v>
      </c>
      <c r="B63" s="127">
        <f t="shared" si="4"/>
        <v>0.076708</v>
      </c>
      <c r="C63" s="34"/>
      <c r="D63" s="34"/>
      <c r="E63" s="34"/>
      <c r="F63" s="45">
        <v>0.076708</v>
      </c>
    </row>
    <row r="64" spans="1:6" ht="12.75">
      <c r="A64" s="61" t="s">
        <v>5</v>
      </c>
      <c r="B64" s="127">
        <f t="shared" si="4"/>
        <v>0.058484</v>
      </c>
      <c r="C64" s="34"/>
      <c r="D64" s="34"/>
      <c r="E64" s="34"/>
      <c r="F64" s="45">
        <v>0.058484</v>
      </c>
    </row>
    <row r="65" spans="1:6" ht="12.75">
      <c r="A65" s="61" t="s">
        <v>23</v>
      </c>
      <c r="B65" s="127">
        <f aca="true" t="shared" si="5" ref="B65:B73">SUM(C65:F65)</f>
        <v>0</v>
      </c>
      <c r="C65" s="34"/>
      <c r="D65" s="34"/>
      <c r="E65" s="34"/>
      <c r="F65" s="45"/>
    </row>
    <row r="66" spans="1:6" ht="12.75">
      <c r="A66" s="61" t="s">
        <v>24</v>
      </c>
      <c r="B66" s="127">
        <f t="shared" si="5"/>
        <v>0</v>
      </c>
      <c r="C66" s="34"/>
      <c r="D66" s="34"/>
      <c r="E66" s="34"/>
      <c r="F66" s="45"/>
    </row>
    <row r="67" spans="1:6" ht="12.75">
      <c r="A67" s="61" t="s">
        <v>25</v>
      </c>
      <c r="B67" s="127">
        <f t="shared" si="5"/>
        <v>0</v>
      </c>
      <c r="C67" s="34"/>
      <c r="D67" s="34"/>
      <c r="E67" s="34"/>
      <c r="F67" s="45"/>
    </row>
    <row r="68" spans="1:6" ht="12.75">
      <c r="A68" s="61" t="s">
        <v>26</v>
      </c>
      <c r="B68" s="127">
        <f t="shared" si="5"/>
        <v>0</v>
      </c>
      <c r="C68" s="34"/>
      <c r="D68" s="34"/>
      <c r="E68" s="34"/>
      <c r="F68" s="45"/>
    </row>
    <row r="69" spans="1:6" ht="13.5">
      <c r="A69" s="60" t="s">
        <v>0</v>
      </c>
      <c r="B69" s="158">
        <f t="shared" si="5"/>
        <v>5.237911</v>
      </c>
      <c r="C69" s="116">
        <v>3.241364</v>
      </c>
      <c r="D69" s="116">
        <v>0.101446</v>
      </c>
      <c r="E69" s="116">
        <v>1.0964150000000001</v>
      </c>
      <c r="F69" s="117">
        <v>0.798686</v>
      </c>
    </row>
    <row r="70" spans="1:6" ht="13.5">
      <c r="A70" s="60" t="s">
        <v>34</v>
      </c>
      <c r="B70" s="158">
        <f t="shared" si="5"/>
        <v>1.9772649999999998</v>
      </c>
      <c r="C70" s="23">
        <v>1.0263849999999999</v>
      </c>
      <c r="D70" s="23">
        <v>0</v>
      </c>
      <c r="E70" s="23">
        <v>0.919278</v>
      </c>
      <c r="F70" s="24">
        <v>0.031602</v>
      </c>
    </row>
    <row r="71" spans="1:6" ht="12.75">
      <c r="A71" s="61" t="s">
        <v>13</v>
      </c>
      <c r="B71" s="127">
        <f t="shared" si="5"/>
        <v>1.9772649999999998</v>
      </c>
      <c r="C71" s="34">
        <v>1.0263849999999999</v>
      </c>
      <c r="D71" s="34">
        <v>0</v>
      </c>
      <c r="E71" s="34">
        <v>0.919278</v>
      </c>
      <c r="F71" s="45">
        <v>0.031602</v>
      </c>
    </row>
    <row r="72" spans="1:6" ht="12" customHeight="1" thickBot="1">
      <c r="A72" s="62" t="s">
        <v>14</v>
      </c>
      <c r="B72" s="38">
        <f t="shared" si="5"/>
        <v>2.6780000000000004</v>
      </c>
      <c r="C72" s="53">
        <v>1.1620000000000001</v>
      </c>
      <c r="D72" s="53">
        <v>0</v>
      </c>
      <c r="E72" s="53">
        <v>1.4609999999999999</v>
      </c>
      <c r="F72" s="75">
        <v>0.055</v>
      </c>
    </row>
    <row r="73" spans="1:6" ht="7.5" customHeight="1" hidden="1" thickBot="1">
      <c r="A73" s="58" t="s">
        <v>33</v>
      </c>
      <c r="B73" s="41">
        <f t="shared" si="5"/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hidden="1" thickBot="1">
      <c r="A74" s="60" t="s">
        <v>10</v>
      </c>
      <c r="B74" s="16">
        <f aca="true" t="shared" si="6" ref="B74:B85">SUM(C74:F74)</f>
        <v>0</v>
      </c>
      <c r="C74" s="17">
        <v>0</v>
      </c>
      <c r="D74" s="17">
        <v>0</v>
      </c>
      <c r="E74" s="17">
        <v>0</v>
      </c>
      <c r="F74" s="18">
        <v>0</v>
      </c>
    </row>
    <row r="75" spans="1:6" ht="13.5" hidden="1" thickBot="1">
      <c r="A75" s="61" t="s">
        <v>4</v>
      </c>
      <c r="B75" s="127">
        <f t="shared" si="6"/>
        <v>0</v>
      </c>
      <c r="C75" s="34"/>
      <c r="D75" s="37"/>
      <c r="E75" s="37"/>
      <c r="F75" s="44"/>
    </row>
    <row r="76" spans="1:6" ht="13.5" hidden="1" thickBot="1">
      <c r="A76" s="61" t="s">
        <v>17</v>
      </c>
      <c r="B76" s="127">
        <f t="shared" si="6"/>
        <v>0</v>
      </c>
      <c r="C76" s="34"/>
      <c r="D76" s="37"/>
      <c r="E76" s="37"/>
      <c r="F76" s="44"/>
    </row>
    <row r="77" spans="1:6" ht="13.5" hidden="1" thickBot="1">
      <c r="A77" s="61" t="s">
        <v>5</v>
      </c>
      <c r="B77" s="127">
        <f t="shared" si="6"/>
        <v>0</v>
      </c>
      <c r="C77" s="34"/>
      <c r="D77" s="37"/>
      <c r="E77" s="37"/>
      <c r="F77" s="44"/>
    </row>
    <row r="78" spans="1:6" ht="13.5" hidden="1" thickBot="1">
      <c r="A78" s="61" t="s">
        <v>23</v>
      </c>
      <c r="B78" s="127">
        <f t="shared" si="6"/>
        <v>0</v>
      </c>
      <c r="C78" s="34"/>
      <c r="D78" s="34"/>
      <c r="E78" s="34"/>
      <c r="F78" s="45"/>
    </row>
    <row r="79" spans="1:6" ht="13.5" hidden="1" thickBot="1">
      <c r="A79" s="61" t="s">
        <v>24</v>
      </c>
      <c r="B79" s="127">
        <f t="shared" si="6"/>
        <v>0</v>
      </c>
      <c r="C79" s="34"/>
      <c r="D79" s="34"/>
      <c r="E79" s="34"/>
      <c r="F79" s="45"/>
    </row>
    <row r="80" spans="1:6" ht="13.5" hidden="1" thickBot="1">
      <c r="A80" s="61" t="s">
        <v>25</v>
      </c>
      <c r="B80" s="127">
        <f t="shared" si="6"/>
        <v>0</v>
      </c>
      <c r="C80" s="34"/>
      <c r="D80" s="34"/>
      <c r="E80" s="34"/>
      <c r="F80" s="45"/>
    </row>
    <row r="81" spans="1:6" ht="13.5" hidden="1" thickBot="1">
      <c r="A81" s="61" t="s">
        <v>26</v>
      </c>
      <c r="B81" s="127">
        <f t="shared" si="6"/>
        <v>0</v>
      </c>
      <c r="C81" s="34"/>
      <c r="D81" s="34"/>
      <c r="E81" s="34"/>
      <c r="F81" s="45"/>
    </row>
    <row r="82" spans="1:6" ht="14.25" hidden="1" thickBot="1">
      <c r="A82" s="60" t="s">
        <v>0</v>
      </c>
      <c r="B82" s="158">
        <f t="shared" si="6"/>
        <v>0</v>
      </c>
      <c r="C82" s="35"/>
      <c r="D82" s="36"/>
      <c r="E82" s="25"/>
      <c r="F82" s="26"/>
    </row>
    <row r="83" spans="1:6" ht="14.25" hidden="1" thickBot="1">
      <c r="A83" s="60" t="s">
        <v>12</v>
      </c>
      <c r="B83" s="158">
        <f t="shared" si="6"/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hidden="1" thickBot="1">
      <c r="A84" s="61" t="s">
        <v>13</v>
      </c>
      <c r="B84" s="127">
        <f t="shared" si="6"/>
        <v>0</v>
      </c>
      <c r="C84" s="34"/>
      <c r="D84" s="37"/>
      <c r="E84" s="37"/>
      <c r="F84" s="44"/>
    </row>
    <row r="85" spans="1:6" ht="13.5" hidden="1" thickBot="1">
      <c r="A85" s="62" t="s">
        <v>14</v>
      </c>
      <c r="B85" s="38">
        <f t="shared" si="6"/>
        <v>0</v>
      </c>
      <c r="C85" s="39"/>
      <c r="D85" s="40"/>
      <c r="E85" s="40"/>
      <c r="F85" s="47"/>
    </row>
    <row r="86" spans="1:6" ht="13.5" customHeight="1" thickBot="1">
      <c r="A86" s="58" t="s">
        <v>35</v>
      </c>
      <c r="B86" s="41">
        <f>SUM(C86:F86)</f>
        <v>2.858633</v>
      </c>
      <c r="C86" s="102">
        <v>2.814724</v>
      </c>
      <c r="D86" s="102">
        <v>0</v>
      </c>
      <c r="E86" s="102">
        <v>0</v>
      </c>
      <c r="F86" s="103">
        <v>0.043909</v>
      </c>
    </row>
    <row r="87" spans="1:6" ht="13.5">
      <c r="A87" s="60" t="s">
        <v>10</v>
      </c>
      <c r="B87" s="16">
        <f>SUM(C87:F87)</f>
        <v>0</v>
      </c>
      <c r="C87" s="17">
        <v>0</v>
      </c>
      <c r="D87" s="17">
        <v>0</v>
      </c>
      <c r="E87" s="17">
        <v>0</v>
      </c>
      <c r="F87" s="18">
        <v>0</v>
      </c>
    </row>
    <row r="88" spans="1:6" ht="12.75">
      <c r="A88" s="61" t="s">
        <v>4</v>
      </c>
      <c r="B88" s="127">
        <f aca="true" t="shared" si="7" ref="B88:B150">SUM(C88:F88)</f>
        <v>0</v>
      </c>
      <c r="C88" s="34"/>
      <c r="D88" s="34"/>
      <c r="E88" s="34"/>
      <c r="F88" s="45"/>
    </row>
    <row r="89" spans="1:6" ht="12.75">
      <c r="A89" s="61" t="s">
        <v>17</v>
      </c>
      <c r="B89" s="127">
        <f t="shared" si="7"/>
        <v>0</v>
      </c>
      <c r="C89" s="34"/>
      <c r="D89" s="34"/>
      <c r="E89" s="34"/>
      <c r="F89" s="45"/>
    </row>
    <row r="90" spans="1:6" ht="12.75">
      <c r="A90" s="61" t="s">
        <v>5</v>
      </c>
      <c r="B90" s="127">
        <f t="shared" si="7"/>
        <v>0</v>
      </c>
      <c r="C90" s="34"/>
      <c r="D90" s="34"/>
      <c r="E90" s="34"/>
      <c r="F90" s="45"/>
    </row>
    <row r="91" spans="1:6" ht="12.75">
      <c r="A91" s="61" t="s">
        <v>23</v>
      </c>
      <c r="B91" s="127">
        <f t="shared" si="7"/>
        <v>0</v>
      </c>
      <c r="C91" s="34"/>
      <c r="D91" s="34"/>
      <c r="E91" s="34"/>
      <c r="F91" s="45"/>
    </row>
    <row r="92" spans="1:6" ht="12.75">
      <c r="A92" s="61" t="s">
        <v>24</v>
      </c>
      <c r="B92" s="127">
        <f t="shared" si="7"/>
        <v>0</v>
      </c>
      <c r="C92" s="34"/>
      <c r="D92" s="34"/>
      <c r="E92" s="34"/>
      <c r="F92" s="45"/>
    </row>
    <row r="93" spans="1:6" ht="12.75">
      <c r="A93" s="61" t="s">
        <v>25</v>
      </c>
      <c r="B93" s="127">
        <f t="shared" si="7"/>
        <v>0</v>
      </c>
      <c r="C93" s="34"/>
      <c r="D93" s="34"/>
      <c r="E93" s="34"/>
      <c r="F93" s="45"/>
    </row>
    <row r="94" spans="1:6" ht="12.75">
      <c r="A94" s="61" t="s">
        <v>26</v>
      </c>
      <c r="B94" s="127">
        <f t="shared" si="7"/>
        <v>0</v>
      </c>
      <c r="C94" s="34"/>
      <c r="D94" s="34"/>
      <c r="E94" s="34"/>
      <c r="F94" s="45"/>
    </row>
    <row r="95" spans="1:6" ht="13.5">
      <c r="A95" s="60" t="s">
        <v>0</v>
      </c>
      <c r="B95" s="158">
        <f t="shared" si="7"/>
        <v>0.6945929999999999</v>
      </c>
      <c r="C95" s="116">
        <v>0.6506839999999999</v>
      </c>
      <c r="D95" s="116">
        <v>0</v>
      </c>
      <c r="E95" s="116">
        <v>0</v>
      </c>
      <c r="F95" s="117">
        <v>0.043909</v>
      </c>
    </row>
    <row r="96" spans="1:6" ht="13.5">
      <c r="A96" s="60" t="s">
        <v>12</v>
      </c>
      <c r="B96" s="158">
        <f t="shared" si="7"/>
        <v>2.16404</v>
      </c>
      <c r="C96" s="23">
        <v>2.16404</v>
      </c>
      <c r="D96" s="23">
        <v>0</v>
      </c>
      <c r="E96" s="23">
        <v>0</v>
      </c>
      <c r="F96" s="24">
        <v>0</v>
      </c>
    </row>
    <row r="97" spans="1:6" ht="12.75">
      <c r="A97" s="61" t="s">
        <v>13</v>
      </c>
      <c r="B97" s="127">
        <f t="shared" si="7"/>
        <v>2.16404</v>
      </c>
      <c r="C97" s="34">
        <v>2.16404</v>
      </c>
      <c r="D97" s="34">
        <v>0</v>
      </c>
      <c r="E97" s="34">
        <v>0</v>
      </c>
      <c r="F97" s="45">
        <v>0</v>
      </c>
    </row>
    <row r="98" spans="1:6" ht="13.5" thickBot="1">
      <c r="A98" s="62" t="s">
        <v>14</v>
      </c>
      <c r="B98" s="38">
        <f t="shared" si="7"/>
        <v>1.154</v>
      </c>
      <c r="C98" s="53">
        <v>1.154</v>
      </c>
      <c r="D98" s="53">
        <v>0</v>
      </c>
      <c r="E98" s="53">
        <v>0</v>
      </c>
      <c r="F98" s="75">
        <v>0</v>
      </c>
    </row>
    <row r="99" spans="1:6" ht="13.5" thickBot="1">
      <c r="A99" s="58" t="s">
        <v>18</v>
      </c>
      <c r="B99" s="41">
        <f>SUM(C99:F99)</f>
        <v>4.446572</v>
      </c>
      <c r="C99" s="102">
        <v>0.49769</v>
      </c>
      <c r="D99" s="102">
        <v>0</v>
      </c>
      <c r="E99" s="102">
        <v>1.3566310000000001</v>
      </c>
      <c r="F99" s="103">
        <v>2.592251</v>
      </c>
    </row>
    <row r="100" spans="1:6" ht="13.5">
      <c r="A100" s="60" t="s">
        <v>10</v>
      </c>
      <c r="B100" s="16">
        <f>SUM(C100:F100)</f>
        <v>1.9016080000000002</v>
      </c>
      <c r="C100" s="17">
        <v>0.055059000000000004</v>
      </c>
      <c r="D100" s="17">
        <v>0</v>
      </c>
      <c r="E100" s="17">
        <v>0.11141199999999998</v>
      </c>
      <c r="F100" s="18">
        <v>1.7351370000000002</v>
      </c>
    </row>
    <row r="101" spans="1:6" ht="12.75">
      <c r="A101" s="61" t="s">
        <v>4</v>
      </c>
      <c r="B101" s="127">
        <f t="shared" si="7"/>
        <v>1.2604520000000001</v>
      </c>
      <c r="C101" s="34"/>
      <c r="D101" s="34"/>
      <c r="E101" s="34">
        <v>0.0076619999999999995</v>
      </c>
      <c r="F101" s="45">
        <v>1.25279</v>
      </c>
    </row>
    <row r="102" spans="1:6" ht="12.75">
      <c r="A102" s="61" t="s">
        <v>17</v>
      </c>
      <c r="B102" s="127">
        <f t="shared" si="7"/>
        <v>0</v>
      </c>
      <c r="C102" s="34"/>
      <c r="D102" s="34"/>
      <c r="E102" s="34"/>
      <c r="F102" s="45"/>
    </row>
    <row r="103" spans="1:6" ht="12.75">
      <c r="A103" s="61" t="s">
        <v>5</v>
      </c>
      <c r="B103" s="127">
        <f t="shared" si="7"/>
        <v>0.47907500000000003</v>
      </c>
      <c r="C103" s="34"/>
      <c r="D103" s="34"/>
      <c r="E103" s="34">
        <v>0.005543</v>
      </c>
      <c r="F103" s="45">
        <v>0.473532</v>
      </c>
    </row>
    <row r="104" spans="1:6" ht="12.75">
      <c r="A104" s="61" t="s">
        <v>23</v>
      </c>
      <c r="B104" s="127">
        <f t="shared" si="7"/>
        <v>0</v>
      </c>
      <c r="C104" s="34"/>
      <c r="D104" s="34"/>
      <c r="E104" s="34"/>
      <c r="F104" s="45"/>
    </row>
    <row r="105" spans="1:6" ht="12.75">
      <c r="A105" s="61" t="s">
        <v>24</v>
      </c>
      <c r="B105" s="127">
        <f t="shared" si="7"/>
        <v>0.008815</v>
      </c>
      <c r="C105" s="34"/>
      <c r="D105" s="34"/>
      <c r="E105" s="34"/>
      <c r="F105" s="45">
        <v>0.008815</v>
      </c>
    </row>
    <row r="106" spans="1:6" ht="12.75">
      <c r="A106" s="61" t="s">
        <v>25</v>
      </c>
      <c r="B106" s="127">
        <f t="shared" si="7"/>
        <v>0.15326599999999999</v>
      </c>
      <c r="C106" s="34">
        <v>0.055059000000000004</v>
      </c>
      <c r="D106" s="34"/>
      <c r="E106" s="34">
        <v>0.09820699999999999</v>
      </c>
      <c r="F106" s="45"/>
    </row>
    <row r="107" spans="1:6" ht="12.75">
      <c r="A107" s="61" t="s">
        <v>26</v>
      </c>
      <c r="B107" s="127">
        <f t="shared" si="7"/>
        <v>0</v>
      </c>
      <c r="C107" s="34">
        <v>0</v>
      </c>
      <c r="D107" s="34"/>
      <c r="E107" s="34"/>
      <c r="F107" s="45"/>
    </row>
    <row r="108" spans="1:6" ht="13.5">
      <c r="A108" s="60" t="s">
        <v>0</v>
      </c>
      <c r="B108" s="158">
        <f t="shared" si="7"/>
        <v>2.275659</v>
      </c>
      <c r="C108" s="116">
        <v>0.306631</v>
      </c>
      <c r="D108" s="116">
        <v>0</v>
      </c>
      <c r="E108" s="116">
        <v>1.204542</v>
      </c>
      <c r="F108" s="117">
        <v>0.764486</v>
      </c>
    </row>
    <row r="109" spans="1:6" ht="13.5">
      <c r="A109" s="60" t="s">
        <v>12</v>
      </c>
      <c r="B109" s="158">
        <f t="shared" si="7"/>
        <v>0.269305</v>
      </c>
      <c r="C109" s="119">
        <v>0.136</v>
      </c>
      <c r="D109" s="25">
        <v>0</v>
      </c>
      <c r="E109" s="36">
        <v>0.040677</v>
      </c>
      <c r="F109" s="46">
        <v>0.092628</v>
      </c>
    </row>
    <row r="110" spans="1:6" ht="12.75">
      <c r="A110" s="61" t="s">
        <v>13</v>
      </c>
      <c r="B110" s="127">
        <f t="shared" si="7"/>
        <v>0.269305</v>
      </c>
      <c r="C110" s="34">
        <v>0.136</v>
      </c>
      <c r="D110" s="34">
        <v>0</v>
      </c>
      <c r="E110" s="34">
        <v>0.040677</v>
      </c>
      <c r="F110" s="45">
        <v>0.092628</v>
      </c>
    </row>
    <row r="111" spans="1:6" ht="13.5" thickBot="1">
      <c r="A111" s="62" t="s">
        <v>14</v>
      </c>
      <c r="B111" s="38">
        <f t="shared" si="7"/>
        <v>0.9199999999999999</v>
      </c>
      <c r="C111" s="53">
        <v>0.69</v>
      </c>
      <c r="D111" s="53">
        <v>0</v>
      </c>
      <c r="E111" s="53">
        <v>0.078</v>
      </c>
      <c r="F111" s="75">
        <v>0.152</v>
      </c>
    </row>
    <row r="112" spans="1:6" ht="13.5" thickBot="1">
      <c r="A112" s="58" t="s">
        <v>28</v>
      </c>
      <c r="B112" s="41">
        <f>SUM(C112:F112)</f>
        <v>2.764689</v>
      </c>
      <c r="C112" s="102">
        <v>1.466579</v>
      </c>
      <c r="D112" s="102">
        <v>0</v>
      </c>
      <c r="E112" s="102">
        <v>0.808986</v>
      </c>
      <c r="F112" s="103">
        <v>0.489124</v>
      </c>
    </row>
    <row r="113" spans="1:6" ht="13.5">
      <c r="A113" s="60" t="s">
        <v>10</v>
      </c>
      <c r="B113" s="16">
        <f>SUM(C113:F113)</f>
        <v>0.47519</v>
      </c>
      <c r="C113" s="17">
        <v>0.000566</v>
      </c>
      <c r="D113" s="17">
        <v>0</v>
      </c>
      <c r="E113" s="17">
        <v>0.024177999999999998</v>
      </c>
      <c r="F113" s="18">
        <v>0.450446</v>
      </c>
    </row>
    <row r="114" spans="1:6" ht="12.75">
      <c r="A114" s="61" t="s">
        <v>4</v>
      </c>
      <c r="B114" s="127">
        <f>SUM(C114:F114)</f>
        <v>0.455111</v>
      </c>
      <c r="C114" s="34"/>
      <c r="D114" s="34"/>
      <c r="E114" s="34">
        <v>0.020038</v>
      </c>
      <c r="F114" s="45">
        <v>0.435073</v>
      </c>
    </row>
    <row r="115" spans="1:6" ht="12.75">
      <c r="A115" s="61" t="s">
        <v>17</v>
      </c>
      <c r="B115" s="127">
        <f>SUM(C115:F115)</f>
        <v>0.015373</v>
      </c>
      <c r="C115" s="34"/>
      <c r="D115" s="34"/>
      <c r="E115" s="34"/>
      <c r="F115" s="45">
        <v>0.015373</v>
      </c>
    </row>
    <row r="116" spans="1:6" ht="12.75">
      <c r="A116" s="61" t="s">
        <v>5</v>
      </c>
      <c r="B116" s="127">
        <f t="shared" si="7"/>
        <v>0.00414</v>
      </c>
      <c r="C116" s="34"/>
      <c r="D116" s="34"/>
      <c r="E116" s="34">
        <v>0.00414</v>
      </c>
      <c r="F116" s="45"/>
    </row>
    <row r="117" spans="1:6" ht="12.75">
      <c r="A117" s="61" t="s">
        <v>23</v>
      </c>
      <c r="B117" s="127">
        <f t="shared" si="7"/>
        <v>0</v>
      </c>
      <c r="C117" s="34"/>
      <c r="D117" s="34"/>
      <c r="E117" s="34"/>
      <c r="F117" s="45"/>
    </row>
    <row r="118" spans="1:6" ht="12.75">
      <c r="A118" s="61" t="s">
        <v>24</v>
      </c>
      <c r="B118" s="127">
        <f t="shared" si="7"/>
        <v>0</v>
      </c>
      <c r="C118" s="34"/>
      <c r="D118" s="34"/>
      <c r="E118" s="34"/>
      <c r="F118" s="45"/>
    </row>
    <row r="119" spans="1:6" ht="12.75">
      <c r="A119" s="61" t="s">
        <v>25</v>
      </c>
      <c r="B119" s="127">
        <f t="shared" si="7"/>
        <v>0</v>
      </c>
      <c r="C119" s="34"/>
      <c r="D119" s="34"/>
      <c r="E119" s="34"/>
      <c r="F119" s="45"/>
    </row>
    <row r="120" spans="1:6" ht="12.75">
      <c r="A120" s="61" t="s">
        <v>26</v>
      </c>
      <c r="B120" s="127">
        <f t="shared" si="7"/>
        <v>0.000566</v>
      </c>
      <c r="C120" s="34">
        <v>0.000566</v>
      </c>
      <c r="D120" s="34"/>
      <c r="E120" s="34"/>
      <c r="F120" s="45"/>
    </row>
    <row r="121" spans="1:6" ht="13.5">
      <c r="A121" s="60" t="s">
        <v>0</v>
      </c>
      <c r="B121" s="158">
        <f t="shared" si="7"/>
        <v>1.980458</v>
      </c>
      <c r="C121" s="116">
        <v>1.466013</v>
      </c>
      <c r="D121" s="116">
        <v>0</v>
      </c>
      <c r="E121" s="116">
        <v>0.485157</v>
      </c>
      <c r="F121" s="117">
        <v>0.029288</v>
      </c>
    </row>
    <row r="122" spans="1:6" ht="13.5">
      <c r="A122" s="60" t="s">
        <v>12</v>
      </c>
      <c r="B122" s="158">
        <f t="shared" si="7"/>
        <v>0.309041</v>
      </c>
      <c r="C122" s="119">
        <v>0</v>
      </c>
      <c r="D122" s="25">
        <v>0</v>
      </c>
      <c r="E122" s="36">
        <v>0.299651</v>
      </c>
      <c r="F122" s="46">
        <v>0.00939</v>
      </c>
    </row>
    <row r="123" spans="1:6" ht="12.75">
      <c r="A123" s="61" t="s">
        <v>13</v>
      </c>
      <c r="B123" s="127">
        <f t="shared" si="7"/>
        <v>0.309041</v>
      </c>
      <c r="C123" s="34"/>
      <c r="D123" s="34"/>
      <c r="E123" s="34">
        <v>0.299651</v>
      </c>
      <c r="F123" s="45">
        <v>0.00939</v>
      </c>
    </row>
    <row r="124" spans="1:6" ht="13.5" thickBot="1">
      <c r="A124" s="62" t="s">
        <v>14</v>
      </c>
      <c r="B124" s="38">
        <f t="shared" si="7"/>
        <v>0.641</v>
      </c>
      <c r="C124" s="56"/>
      <c r="D124" s="56"/>
      <c r="E124" s="56">
        <v>0.62</v>
      </c>
      <c r="F124" s="120">
        <v>0.021</v>
      </c>
    </row>
    <row r="125" spans="1:6" ht="13.5" thickBot="1">
      <c r="A125" s="58" t="s">
        <v>19</v>
      </c>
      <c r="B125" s="41">
        <f t="shared" si="7"/>
        <v>4.251349</v>
      </c>
      <c r="C125" s="102">
        <v>1.317599</v>
      </c>
      <c r="D125" s="102">
        <v>0</v>
      </c>
      <c r="E125" s="102">
        <v>2.292869</v>
      </c>
      <c r="F125" s="103">
        <v>0.6408809999999999</v>
      </c>
    </row>
    <row r="126" spans="1:6" ht="13.5">
      <c r="A126" s="60" t="s">
        <v>10</v>
      </c>
      <c r="B126" s="16">
        <f>SUM(C126:F126)</f>
        <v>0.49003599999999997</v>
      </c>
      <c r="C126" s="17">
        <v>0</v>
      </c>
      <c r="D126" s="17">
        <v>0</v>
      </c>
      <c r="E126" s="17">
        <v>0.10708200000000001</v>
      </c>
      <c r="F126" s="18">
        <v>0.38295399999999996</v>
      </c>
    </row>
    <row r="127" spans="1:6" ht="12.75">
      <c r="A127" s="61" t="s">
        <v>4</v>
      </c>
      <c r="B127" s="127">
        <f t="shared" si="7"/>
        <v>0.15876099999999999</v>
      </c>
      <c r="C127" s="34"/>
      <c r="D127" s="34"/>
      <c r="E127" s="34">
        <v>0.055896</v>
      </c>
      <c r="F127" s="45">
        <v>0.102865</v>
      </c>
    </row>
    <row r="128" spans="1:6" ht="12.75">
      <c r="A128" s="61" t="s">
        <v>17</v>
      </c>
      <c r="B128" s="127">
        <f t="shared" si="7"/>
        <v>0.051426</v>
      </c>
      <c r="C128" s="34"/>
      <c r="D128" s="34"/>
      <c r="E128" s="34">
        <v>0.033696</v>
      </c>
      <c r="F128" s="45">
        <v>0.01773</v>
      </c>
    </row>
    <row r="129" spans="1:6" ht="12.75">
      <c r="A129" s="61" t="s">
        <v>5</v>
      </c>
      <c r="B129" s="127">
        <f t="shared" si="7"/>
        <v>0.278031</v>
      </c>
      <c r="C129" s="34"/>
      <c r="D129" s="34"/>
      <c r="E129" s="34">
        <v>0.015672000000000002</v>
      </c>
      <c r="F129" s="45">
        <v>0.26235899999999995</v>
      </c>
    </row>
    <row r="130" spans="1:6" ht="12.75">
      <c r="A130" s="61" t="s">
        <v>23</v>
      </c>
      <c r="B130" s="127">
        <f t="shared" si="7"/>
        <v>0</v>
      </c>
      <c r="C130" s="34"/>
      <c r="D130" s="34"/>
      <c r="E130" s="34"/>
      <c r="F130" s="45"/>
    </row>
    <row r="131" spans="1:6" ht="12.75">
      <c r="A131" s="61" t="s">
        <v>24</v>
      </c>
      <c r="B131" s="127">
        <f t="shared" si="7"/>
        <v>0.0010860000000000002</v>
      </c>
      <c r="C131" s="34"/>
      <c r="D131" s="34"/>
      <c r="E131" s="34">
        <v>0.0010860000000000002</v>
      </c>
      <c r="F131" s="45"/>
    </row>
    <row r="132" spans="1:6" ht="12.75">
      <c r="A132" s="61" t="s">
        <v>25</v>
      </c>
      <c r="B132" s="127">
        <f t="shared" si="7"/>
        <v>0</v>
      </c>
      <c r="C132" s="34"/>
      <c r="D132" s="34"/>
      <c r="E132" s="34"/>
      <c r="F132" s="45"/>
    </row>
    <row r="133" spans="1:6" ht="12.75">
      <c r="A133" s="61" t="s">
        <v>26</v>
      </c>
      <c r="B133" s="127">
        <f t="shared" si="7"/>
        <v>0.000732</v>
      </c>
      <c r="C133" s="34"/>
      <c r="D133" s="34"/>
      <c r="E133" s="34">
        <v>0.000732</v>
      </c>
      <c r="F133" s="45"/>
    </row>
    <row r="134" spans="1:6" ht="13.5">
      <c r="A134" s="60" t="s">
        <v>0</v>
      </c>
      <c r="B134" s="158">
        <f t="shared" si="7"/>
        <v>1.9486920000000003</v>
      </c>
      <c r="C134" s="116">
        <v>1.0317</v>
      </c>
      <c r="D134" s="116">
        <v>0</v>
      </c>
      <c r="E134" s="116">
        <v>0.747534</v>
      </c>
      <c r="F134" s="117">
        <v>0.169458</v>
      </c>
    </row>
    <row r="135" spans="1:6" ht="13.5">
      <c r="A135" s="60" t="s">
        <v>12</v>
      </c>
      <c r="B135" s="158">
        <f t="shared" si="7"/>
        <v>1.812621</v>
      </c>
      <c r="C135" s="119">
        <v>0.285899</v>
      </c>
      <c r="D135" s="25">
        <v>0</v>
      </c>
      <c r="E135" s="36">
        <v>1.438253</v>
      </c>
      <c r="F135" s="46">
        <v>0.08846899999999999</v>
      </c>
    </row>
    <row r="136" spans="1:6" ht="12.75">
      <c r="A136" s="61" t="s">
        <v>13</v>
      </c>
      <c r="B136" s="127">
        <f t="shared" si="7"/>
        <v>1.812621</v>
      </c>
      <c r="C136" s="34">
        <v>0.285899</v>
      </c>
      <c r="D136" s="34">
        <v>0</v>
      </c>
      <c r="E136" s="34">
        <v>1.438253</v>
      </c>
      <c r="F136" s="45">
        <v>0.08846899999999999</v>
      </c>
    </row>
    <row r="137" spans="1:6" ht="13.5" thickBot="1">
      <c r="A137" s="62" t="s">
        <v>14</v>
      </c>
      <c r="B137" s="38">
        <f t="shared" si="7"/>
        <v>3.2590000000000003</v>
      </c>
      <c r="C137" s="53">
        <v>0.5800000000000001</v>
      </c>
      <c r="D137" s="53">
        <v>0</v>
      </c>
      <c r="E137" s="53">
        <v>2.543</v>
      </c>
      <c r="F137" s="75">
        <v>0.136</v>
      </c>
    </row>
    <row r="138" spans="1:6" ht="13.5" thickBot="1">
      <c r="A138" s="58" t="s">
        <v>20</v>
      </c>
      <c r="B138" s="41">
        <f>SUM(C138:F138)</f>
        <v>0.6684620000000001</v>
      </c>
      <c r="C138" s="102">
        <v>0.045576</v>
      </c>
      <c r="D138" s="102">
        <v>0</v>
      </c>
      <c r="E138" s="102">
        <v>0.219383</v>
      </c>
      <c r="F138" s="103">
        <v>0.40350300000000006</v>
      </c>
    </row>
    <row r="139" spans="1:6" ht="13.5">
      <c r="A139" s="60" t="s">
        <v>10</v>
      </c>
      <c r="B139" s="16">
        <f>SUM(C139:F139)</f>
        <v>0.26096600000000003</v>
      </c>
      <c r="C139" s="17">
        <v>0</v>
      </c>
      <c r="D139" s="17">
        <v>0</v>
      </c>
      <c r="E139" s="17">
        <v>0</v>
      </c>
      <c r="F139" s="18">
        <v>0.26096600000000003</v>
      </c>
    </row>
    <row r="140" spans="1:6" ht="12.75">
      <c r="A140" s="61" t="s">
        <v>4</v>
      </c>
      <c r="B140" s="127">
        <f t="shared" si="7"/>
        <v>0.215209</v>
      </c>
      <c r="C140" s="34"/>
      <c r="D140" s="34"/>
      <c r="E140" s="34"/>
      <c r="F140" s="45">
        <v>0.215209</v>
      </c>
    </row>
    <row r="141" spans="1:6" ht="12.75">
      <c r="A141" s="61" t="s">
        <v>17</v>
      </c>
      <c r="B141" s="127">
        <f t="shared" si="7"/>
        <v>0</v>
      </c>
      <c r="C141" s="34"/>
      <c r="D141" s="34"/>
      <c r="E141" s="34"/>
      <c r="F141" s="45"/>
    </row>
    <row r="142" spans="1:6" ht="12.75">
      <c r="A142" s="61" t="s">
        <v>5</v>
      </c>
      <c r="B142" s="127">
        <f t="shared" si="7"/>
        <v>0.045757</v>
      </c>
      <c r="C142" s="34"/>
      <c r="D142" s="34"/>
      <c r="E142" s="34"/>
      <c r="F142" s="45">
        <v>0.045757</v>
      </c>
    </row>
    <row r="143" spans="1:6" ht="12.75">
      <c r="A143" s="61" t="s">
        <v>23</v>
      </c>
      <c r="B143" s="127">
        <f t="shared" si="7"/>
        <v>0</v>
      </c>
      <c r="C143" s="34"/>
      <c r="D143" s="34"/>
      <c r="E143" s="34"/>
      <c r="F143" s="45"/>
    </row>
    <row r="144" spans="1:6" ht="12.75">
      <c r="A144" s="61" t="s">
        <v>24</v>
      </c>
      <c r="B144" s="127">
        <f t="shared" si="7"/>
        <v>0</v>
      </c>
      <c r="C144" s="34"/>
      <c r="D144" s="34"/>
      <c r="E144" s="34"/>
      <c r="F144" s="45"/>
    </row>
    <row r="145" spans="1:6" ht="12.75">
      <c r="A145" s="61" t="s">
        <v>25</v>
      </c>
      <c r="B145" s="127">
        <f t="shared" si="7"/>
        <v>0</v>
      </c>
      <c r="C145" s="34"/>
      <c r="D145" s="34"/>
      <c r="E145" s="34"/>
      <c r="F145" s="45"/>
    </row>
    <row r="146" spans="1:6" ht="12.75">
      <c r="A146" s="61" t="s">
        <v>26</v>
      </c>
      <c r="B146" s="127">
        <f t="shared" si="7"/>
        <v>0</v>
      </c>
      <c r="C146" s="34"/>
      <c r="D146" s="34"/>
      <c r="E146" s="34"/>
      <c r="F146" s="45"/>
    </row>
    <row r="147" spans="1:6" ht="13.5">
      <c r="A147" s="60" t="s">
        <v>0</v>
      </c>
      <c r="B147" s="22">
        <f t="shared" si="7"/>
        <v>0.374752</v>
      </c>
      <c r="C147" s="116">
        <v>0.045576</v>
      </c>
      <c r="D147" s="116">
        <v>0</v>
      </c>
      <c r="E147" s="116">
        <v>0.186639</v>
      </c>
      <c r="F147" s="117">
        <v>0.142537</v>
      </c>
    </row>
    <row r="148" spans="1:6" ht="13.5">
      <c r="A148" s="60" t="s">
        <v>12</v>
      </c>
      <c r="B148" s="158">
        <f t="shared" si="7"/>
        <v>0.032744</v>
      </c>
      <c r="C148" s="119">
        <v>0</v>
      </c>
      <c r="D148" s="25">
        <v>0</v>
      </c>
      <c r="E148" s="36">
        <v>0.032744</v>
      </c>
      <c r="F148" s="46">
        <v>0</v>
      </c>
    </row>
    <row r="149" spans="1:6" ht="12.75">
      <c r="A149" s="61" t="s">
        <v>13</v>
      </c>
      <c r="B149" s="127">
        <f t="shared" si="7"/>
        <v>0.032744</v>
      </c>
      <c r="C149" s="34">
        <v>0</v>
      </c>
      <c r="D149" s="34">
        <v>0</v>
      </c>
      <c r="E149" s="34">
        <v>0.032744</v>
      </c>
      <c r="F149" s="45">
        <v>0</v>
      </c>
    </row>
    <row r="150" spans="1:6" ht="13.5" thickBot="1">
      <c r="A150" s="62" t="s">
        <v>14</v>
      </c>
      <c r="B150" s="38">
        <f t="shared" si="7"/>
        <v>0.046</v>
      </c>
      <c r="C150" s="53">
        <v>0</v>
      </c>
      <c r="D150" s="53">
        <v>0</v>
      </c>
      <c r="E150" s="53">
        <v>0.046</v>
      </c>
      <c r="F150" s="75">
        <v>0</v>
      </c>
    </row>
    <row r="151" spans="1:6" ht="13.5" thickBot="1">
      <c r="A151" s="58" t="s">
        <v>21</v>
      </c>
      <c r="B151" s="41">
        <f>SUM(C151:F151)</f>
        <v>1.923066</v>
      </c>
      <c r="C151" s="102">
        <v>0</v>
      </c>
      <c r="D151" s="102">
        <v>0</v>
      </c>
      <c r="E151" s="102">
        <v>1.008834</v>
      </c>
      <c r="F151" s="103">
        <v>0.914232</v>
      </c>
    </row>
    <row r="152" spans="1:6" ht="13.5">
      <c r="A152" s="60" t="s">
        <v>10</v>
      </c>
      <c r="B152" s="16">
        <f>SUM(C152:F152)</f>
        <v>1.139642</v>
      </c>
      <c r="C152" s="17">
        <v>0</v>
      </c>
      <c r="D152" s="17">
        <v>0</v>
      </c>
      <c r="E152" s="17">
        <v>0.41240699999999997</v>
      </c>
      <c r="F152" s="18">
        <v>0.7272350000000001</v>
      </c>
    </row>
    <row r="153" spans="1:6" ht="12.75">
      <c r="A153" s="61" t="s">
        <v>4</v>
      </c>
      <c r="B153" s="105">
        <f aca="true" t="shared" si="8" ref="B153:B189">SUM(C153:F153)</f>
        <v>0.6497879999999999</v>
      </c>
      <c r="C153" s="34"/>
      <c r="D153" s="34"/>
      <c r="E153" s="34">
        <v>0.14110599999999998</v>
      </c>
      <c r="F153" s="45">
        <v>0.508682</v>
      </c>
    </row>
    <row r="154" spans="1:6" ht="12.75">
      <c r="A154" s="61" t="s">
        <v>17</v>
      </c>
      <c r="B154" s="105">
        <f t="shared" si="8"/>
        <v>0.34521900000000005</v>
      </c>
      <c r="C154" s="34"/>
      <c r="D154" s="34"/>
      <c r="E154" s="34">
        <v>0.270923</v>
      </c>
      <c r="F154" s="45">
        <v>0.074296</v>
      </c>
    </row>
    <row r="155" spans="1:6" ht="12.75">
      <c r="A155" s="61" t="s">
        <v>5</v>
      </c>
      <c r="B155" s="105">
        <f t="shared" si="8"/>
        <v>0.14275200000000002</v>
      </c>
      <c r="C155" s="34"/>
      <c r="D155" s="34"/>
      <c r="E155" s="34"/>
      <c r="F155" s="45">
        <v>0.14275200000000002</v>
      </c>
    </row>
    <row r="156" spans="1:6" ht="12.75">
      <c r="A156" s="61" t="s">
        <v>23</v>
      </c>
      <c r="B156" s="105">
        <f t="shared" si="8"/>
        <v>0</v>
      </c>
      <c r="C156" s="34"/>
      <c r="D156" s="34"/>
      <c r="E156" s="34"/>
      <c r="F156" s="45"/>
    </row>
    <row r="157" spans="1:6" ht="12.75">
      <c r="A157" s="61" t="s">
        <v>24</v>
      </c>
      <c r="B157" s="105">
        <f t="shared" si="8"/>
        <v>0.001256</v>
      </c>
      <c r="C157" s="34"/>
      <c r="D157" s="34"/>
      <c r="E157" s="34"/>
      <c r="F157" s="45">
        <v>0.001256</v>
      </c>
    </row>
    <row r="158" spans="1:6" ht="12.75">
      <c r="A158" s="61" t="s">
        <v>25</v>
      </c>
      <c r="B158" s="105">
        <f t="shared" si="8"/>
        <v>0</v>
      </c>
      <c r="C158" s="34"/>
      <c r="D158" s="34"/>
      <c r="E158" s="34"/>
      <c r="F158" s="45"/>
    </row>
    <row r="159" spans="1:6" ht="12.75">
      <c r="A159" s="61" t="s">
        <v>26</v>
      </c>
      <c r="B159" s="105">
        <f t="shared" si="8"/>
        <v>0.000627</v>
      </c>
      <c r="C159" s="34"/>
      <c r="D159" s="34"/>
      <c r="E159" s="34">
        <v>0.000378</v>
      </c>
      <c r="F159" s="45">
        <v>0.000249</v>
      </c>
    </row>
    <row r="160" spans="1:6" ht="13.5">
      <c r="A160" s="60" t="s">
        <v>0</v>
      </c>
      <c r="B160" s="104">
        <f t="shared" si="8"/>
        <v>0.615805</v>
      </c>
      <c r="C160" s="116">
        <v>0</v>
      </c>
      <c r="D160" s="116">
        <v>0</v>
      </c>
      <c r="E160" s="116">
        <v>0.451346</v>
      </c>
      <c r="F160" s="117">
        <v>0.164459</v>
      </c>
    </row>
    <row r="161" spans="1:6" ht="13.5">
      <c r="A161" s="60" t="s">
        <v>12</v>
      </c>
      <c r="B161" s="104">
        <f t="shared" si="8"/>
        <v>0.16761900000000002</v>
      </c>
      <c r="C161" s="119">
        <v>0</v>
      </c>
      <c r="D161" s="25">
        <v>0</v>
      </c>
      <c r="E161" s="36">
        <v>0.14508100000000002</v>
      </c>
      <c r="F161" s="46">
        <v>0.022538</v>
      </c>
    </row>
    <row r="162" spans="1:6" ht="12.75">
      <c r="A162" s="61" t="s">
        <v>13</v>
      </c>
      <c r="B162" s="105">
        <f t="shared" si="8"/>
        <v>0.16761900000000002</v>
      </c>
      <c r="C162" s="34">
        <v>0</v>
      </c>
      <c r="D162" s="34">
        <v>0</v>
      </c>
      <c r="E162" s="34">
        <v>0.14508100000000002</v>
      </c>
      <c r="F162" s="45">
        <v>0.022538</v>
      </c>
    </row>
    <row r="163" spans="1:6" ht="13.5" thickBot="1">
      <c r="A163" s="62" t="s">
        <v>14</v>
      </c>
      <c r="B163" s="114">
        <f t="shared" si="8"/>
        <v>0.27099999999999996</v>
      </c>
      <c r="C163" s="53">
        <v>0</v>
      </c>
      <c r="D163" s="53">
        <v>0</v>
      </c>
      <c r="E163" s="53">
        <v>0.23099999999999998</v>
      </c>
      <c r="F163" s="75">
        <v>0.04</v>
      </c>
    </row>
    <row r="164" spans="1:6" ht="13.5" thickBot="1">
      <c r="A164" s="58" t="s">
        <v>22</v>
      </c>
      <c r="B164" s="41">
        <f>SUM(C164:F164)</f>
        <v>2.325146</v>
      </c>
      <c r="C164" s="102">
        <v>0</v>
      </c>
      <c r="D164" s="102">
        <v>0</v>
      </c>
      <c r="E164" s="102">
        <v>1.4038350000000002</v>
      </c>
      <c r="F164" s="103">
        <v>0.921311</v>
      </c>
    </row>
    <row r="165" spans="1:6" ht="13.5">
      <c r="A165" s="60" t="s">
        <v>10</v>
      </c>
      <c r="B165" s="16">
        <f>SUM(C165:F165)</f>
        <v>1.24723</v>
      </c>
      <c r="C165" s="17">
        <v>0</v>
      </c>
      <c r="D165" s="17">
        <v>0</v>
      </c>
      <c r="E165" s="17">
        <v>0.6134810000000002</v>
      </c>
      <c r="F165" s="18">
        <v>0.633749</v>
      </c>
    </row>
    <row r="166" spans="1:6" ht="13.5">
      <c r="A166" s="60" t="s">
        <v>4</v>
      </c>
      <c r="B166" s="127">
        <f t="shared" si="8"/>
        <v>0.8925850000000001</v>
      </c>
      <c r="C166" s="34"/>
      <c r="D166" s="34"/>
      <c r="E166" s="34">
        <v>0.4050480000000001</v>
      </c>
      <c r="F166" s="45">
        <v>0.487537</v>
      </c>
    </row>
    <row r="167" spans="1:6" ht="13.5">
      <c r="A167" s="60" t="s">
        <v>17</v>
      </c>
      <c r="B167" s="127">
        <f t="shared" si="8"/>
        <v>0.304345</v>
      </c>
      <c r="C167" s="34"/>
      <c r="D167" s="34"/>
      <c r="E167" s="34">
        <v>0.191594</v>
      </c>
      <c r="F167" s="45">
        <v>0.112751</v>
      </c>
    </row>
    <row r="168" spans="1:6" ht="13.5">
      <c r="A168" s="60" t="s">
        <v>5</v>
      </c>
      <c r="B168" s="127">
        <f t="shared" si="8"/>
        <v>0.042256999999999996</v>
      </c>
      <c r="C168" s="34"/>
      <c r="D168" s="34"/>
      <c r="E168" s="34">
        <v>0.009082000000000002</v>
      </c>
      <c r="F168" s="45">
        <v>0.033174999999999996</v>
      </c>
    </row>
    <row r="169" spans="1:6" ht="12.75">
      <c r="A169" s="61" t="s">
        <v>23</v>
      </c>
      <c r="B169" s="127">
        <f t="shared" si="8"/>
        <v>0</v>
      </c>
      <c r="C169" s="34"/>
      <c r="D169" s="34"/>
      <c r="E169" s="34"/>
      <c r="F169" s="45"/>
    </row>
    <row r="170" spans="1:6" ht="12.75">
      <c r="A170" s="61" t="s">
        <v>24</v>
      </c>
      <c r="B170" s="127">
        <f t="shared" si="8"/>
        <v>0.007436</v>
      </c>
      <c r="C170" s="34"/>
      <c r="D170" s="34"/>
      <c r="E170" s="34">
        <v>0.007436</v>
      </c>
      <c r="F170" s="45"/>
    </row>
    <row r="171" spans="1:6" ht="12.75">
      <c r="A171" s="61" t="s">
        <v>25</v>
      </c>
      <c r="B171" s="127">
        <f t="shared" si="8"/>
        <v>0</v>
      </c>
      <c r="C171" s="34"/>
      <c r="D171" s="34"/>
      <c r="E171" s="34"/>
      <c r="F171" s="45"/>
    </row>
    <row r="172" spans="1:6" ht="12.75">
      <c r="A172" s="61" t="s">
        <v>26</v>
      </c>
      <c r="B172" s="127">
        <f t="shared" si="8"/>
        <v>0.0006069999999999999</v>
      </c>
      <c r="C172" s="34"/>
      <c r="D172" s="34"/>
      <c r="E172" s="34">
        <v>0.000321</v>
      </c>
      <c r="F172" s="45">
        <v>0.00028599999999999996</v>
      </c>
    </row>
    <row r="173" spans="1:6" ht="13.5">
      <c r="A173" s="60" t="s">
        <v>0</v>
      </c>
      <c r="B173" s="158">
        <f t="shared" si="8"/>
        <v>0.918811</v>
      </c>
      <c r="C173" s="116">
        <v>0</v>
      </c>
      <c r="D173" s="116">
        <v>0</v>
      </c>
      <c r="E173" s="116">
        <v>0.7421070000000001</v>
      </c>
      <c r="F173" s="117">
        <v>0.176704</v>
      </c>
    </row>
    <row r="174" spans="1:6" ht="13.5">
      <c r="A174" s="60" t="s">
        <v>12</v>
      </c>
      <c r="B174" s="158">
        <f t="shared" si="8"/>
        <v>0.159105</v>
      </c>
      <c r="C174" s="119">
        <v>0</v>
      </c>
      <c r="D174" s="25">
        <v>0</v>
      </c>
      <c r="E174" s="36">
        <v>0.048247</v>
      </c>
      <c r="F174" s="46">
        <v>0.110858</v>
      </c>
    </row>
    <row r="175" spans="1:6" ht="12.75">
      <c r="A175" s="61" t="s">
        <v>13</v>
      </c>
      <c r="B175" s="127">
        <f t="shared" si="8"/>
        <v>0.159105</v>
      </c>
      <c r="C175" s="34">
        <v>0</v>
      </c>
      <c r="D175" s="34">
        <v>0</v>
      </c>
      <c r="E175" s="34">
        <v>0.048247</v>
      </c>
      <c r="F175" s="45">
        <v>0.110858</v>
      </c>
    </row>
    <row r="176" spans="1:6" ht="13.5" thickBot="1">
      <c r="A176" s="62" t="s">
        <v>14</v>
      </c>
      <c r="B176" s="38">
        <f t="shared" si="8"/>
        <v>0.275</v>
      </c>
      <c r="C176" s="53">
        <v>0</v>
      </c>
      <c r="D176" s="53">
        <v>0</v>
      </c>
      <c r="E176" s="53">
        <v>0.09</v>
      </c>
      <c r="F176" s="75">
        <v>0.185</v>
      </c>
    </row>
    <row r="177" spans="1:6" ht="13.5" thickBot="1">
      <c r="A177" s="58" t="s">
        <v>36</v>
      </c>
      <c r="B177" s="41">
        <f>SUM(C177:F177)</f>
        <v>5.253362999999999</v>
      </c>
      <c r="C177" s="102">
        <v>0</v>
      </c>
      <c r="D177" s="102">
        <v>0</v>
      </c>
      <c r="E177" s="102">
        <v>0.863301</v>
      </c>
      <c r="F177" s="103">
        <v>4.3900619999999995</v>
      </c>
    </row>
    <row r="178" spans="1:6" ht="13.5">
      <c r="A178" s="60" t="s">
        <v>10</v>
      </c>
      <c r="B178" s="16">
        <f t="shared" si="8"/>
        <v>3.4070940000000003</v>
      </c>
      <c r="C178" s="17">
        <v>0</v>
      </c>
      <c r="D178" s="17">
        <v>0</v>
      </c>
      <c r="E178" s="17">
        <v>0.024502999999999997</v>
      </c>
      <c r="F178" s="18">
        <v>3.382591</v>
      </c>
    </row>
    <row r="179" spans="1:6" ht="12.75">
      <c r="A179" s="61" t="s">
        <v>4</v>
      </c>
      <c r="B179" s="127">
        <f t="shared" si="8"/>
        <v>0.336451</v>
      </c>
      <c r="C179" s="34"/>
      <c r="D179" s="34"/>
      <c r="E179" s="34">
        <v>0.0033599999999999997</v>
      </c>
      <c r="F179" s="45">
        <v>0.333091</v>
      </c>
    </row>
    <row r="180" spans="1:6" ht="12.75">
      <c r="A180" s="61" t="s">
        <v>17</v>
      </c>
      <c r="B180" s="127">
        <f t="shared" si="8"/>
        <v>0</v>
      </c>
      <c r="C180" s="34"/>
      <c r="D180" s="34"/>
      <c r="E180" s="34">
        <v>0</v>
      </c>
      <c r="F180" s="45">
        <v>0</v>
      </c>
    </row>
    <row r="181" spans="1:6" ht="12.75">
      <c r="A181" s="61" t="s">
        <v>5</v>
      </c>
      <c r="B181" s="127">
        <f t="shared" si="8"/>
        <v>3.065139</v>
      </c>
      <c r="C181" s="34"/>
      <c r="D181" s="34"/>
      <c r="E181" s="34">
        <v>0.017353</v>
      </c>
      <c r="F181" s="45">
        <v>3.047786</v>
      </c>
    </row>
    <row r="182" spans="1:6" ht="12.75">
      <c r="A182" s="61" t="s">
        <v>23</v>
      </c>
      <c r="B182" s="127">
        <f t="shared" si="8"/>
        <v>0</v>
      </c>
      <c r="C182" s="34"/>
      <c r="D182" s="34"/>
      <c r="E182" s="34">
        <v>0</v>
      </c>
      <c r="F182" s="45">
        <v>0</v>
      </c>
    </row>
    <row r="183" spans="1:6" ht="12.75">
      <c r="A183" s="61" t="s">
        <v>24</v>
      </c>
      <c r="B183" s="127">
        <f t="shared" si="8"/>
        <v>0.005504</v>
      </c>
      <c r="C183" s="34"/>
      <c r="D183" s="34"/>
      <c r="E183" s="34">
        <v>0.00379</v>
      </c>
      <c r="F183" s="45">
        <v>0.001714</v>
      </c>
    </row>
    <row r="184" spans="1:6" ht="12.75">
      <c r="A184" s="61" t="s">
        <v>25</v>
      </c>
      <c r="B184" s="127">
        <f t="shared" si="8"/>
        <v>0</v>
      </c>
      <c r="C184" s="34"/>
      <c r="D184" s="34"/>
      <c r="E184" s="34">
        <v>0</v>
      </c>
      <c r="F184" s="45">
        <v>0</v>
      </c>
    </row>
    <row r="185" spans="1:6" ht="12.75">
      <c r="A185" s="61" t="s">
        <v>26</v>
      </c>
      <c r="B185" s="127">
        <f t="shared" si="8"/>
        <v>0</v>
      </c>
      <c r="C185" s="34"/>
      <c r="D185" s="34"/>
      <c r="E185" s="34">
        <v>0</v>
      </c>
      <c r="F185" s="45">
        <v>0</v>
      </c>
    </row>
    <row r="186" spans="1:6" ht="13.5">
      <c r="A186" s="60" t="s">
        <v>0</v>
      </c>
      <c r="B186" s="158">
        <f t="shared" si="8"/>
        <v>1.601072</v>
      </c>
      <c r="C186" s="116">
        <v>0</v>
      </c>
      <c r="D186" s="116">
        <v>0</v>
      </c>
      <c r="E186" s="116">
        <v>0.724731</v>
      </c>
      <c r="F186" s="117">
        <v>0.876341</v>
      </c>
    </row>
    <row r="187" spans="1:6" ht="13.5">
      <c r="A187" s="63" t="s">
        <v>12</v>
      </c>
      <c r="B187" s="22">
        <f t="shared" si="8"/>
        <v>0.245197</v>
      </c>
      <c r="C187" s="119">
        <v>0</v>
      </c>
      <c r="D187" s="25">
        <v>0</v>
      </c>
      <c r="E187" s="36">
        <v>0.11406699999999999</v>
      </c>
      <c r="F187" s="46">
        <v>0.13113</v>
      </c>
    </row>
    <row r="188" spans="1:6" ht="12.75">
      <c r="A188" s="61" t="s">
        <v>13</v>
      </c>
      <c r="B188" s="127">
        <f t="shared" si="8"/>
        <v>0.245197</v>
      </c>
      <c r="C188" s="34">
        <v>0</v>
      </c>
      <c r="D188" s="34">
        <v>0</v>
      </c>
      <c r="E188" s="34">
        <v>0.11406699999999999</v>
      </c>
      <c r="F188" s="45">
        <v>0.13113</v>
      </c>
    </row>
    <row r="189" spans="1:6" ht="12.75" customHeight="1" thickBot="1">
      <c r="A189" s="62" t="s">
        <v>14</v>
      </c>
      <c r="B189" s="38">
        <f t="shared" si="8"/>
        <v>0.41500000000000004</v>
      </c>
      <c r="C189" s="56">
        <v>0</v>
      </c>
      <c r="D189" s="56">
        <v>0</v>
      </c>
      <c r="E189" s="56">
        <v>0.19</v>
      </c>
      <c r="F189" s="120">
        <v>0.225</v>
      </c>
    </row>
    <row r="190" spans="1:6" ht="13.5" hidden="1" thickBot="1">
      <c r="A190" s="58" t="s">
        <v>30</v>
      </c>
      <c r="B190" s="101">
        <f>SUM(C190:F190)</f>
        <v>0</v>
      </c>
      <c r="C190" s="102">
        <f>C191+C199+C200</f>
        <v>0</v>
      </c>
      <c r="D190" s="102">
        <f>D191+D199+D200</f>
        <v>0</v>
      </c>
      <c r="E190" s="102">
        <f>E191+E199+E200</f>
        <v>0</v>
      </c>
      <c r="F190" s="103">
        <f>F191+F199+F200</f>
        <v>0</v>
      </c>
    </row>
    <row r="191" spans="1:6" ht="13.5" hidden="1">
      <c r="A191" s="60" t="s">
        <v>10</v>
      </c>
      <c r="B191" s="115">
        <f aca="true" t="shared" si="9" ref="B191:B199">SUM(C191:F191)</f>
        <v>0</v>
      </c>
      <c r="C191" s="17">
        <f>C192+C193+C194+C195+C196+C197+C198</f>
        <v>0</v>
      </c>
      <c r="D191" s="17">
        <f>D192+D193+D194+D195+D196+D197+D198</f>
        <v>0</v>
      </c>
      <c r="E191" s="17">
        <f>E192+E193+E194+E195+E196+E197+E198</f>
        <v>0</v>
      </c>
      <c r="F191" s="18">
        <f>F192+F193+F194+F195+F196+F197+F198</f>
        <v>0</v>
      </c>
    </row>
    <row r="192" spans="1:6" ht="12.75" hidden="1">
      <c r="A192" s="61" t="s">
        <v>4</v>
      </c>
      <c r="B192" s="105">
        <f t="shared" si="9"/>
        <v>0</v>
      </c>
      <c r="C192" s="34"/>
      <c r="D192" s="34"/>
      <c r="E192" s="34"/>
      <c r="F192" s="45"/>
    </row>
    <row r="193" spans="1:6" ht="12.75" hidden="1">
      <c r="A193" s="61" t="s">
        <v>17</v>
      </c>
      <c r="B193" s="105">
        <f t="shared" si="9"/>
        <v>0</v>
      </c>
      <c r="C193" s="34"/>
      <c r="D193" s="34"/>
      <c r="E193" s="34"/>
      <c r="F193" s="45"/>
    </row>
    <row r="194" spans="1:6" ht="12.75" hidden="1">
      <c r="A194" s="61" t="s">
        <v>5</v>
      </c>
      <c r="B194" s="105">
        <f t="shared" si="9"/>
        <v>0</v>
      </c>
      <c r="C194" s="34"/>
      <c r="D194" s="34"/>
      <c r="E194" s="34"/>
      <c r="F194" s="45"/>
    </row>
    <row r="195" spans="1:6" ht="12.75" hidden="1">
      <c r="A195" s="61" t="s">
        <v>23</v>
      </c>
      <c r="B195" s="105">
        <f t="shared" si="9"/>
        <v>0</v>
      </c>
      <c r="C195" s="34"/>
      <c r="D195" s="34"/>
      <c r="E195" s="34"/>
      <c r="F195" s="45"/>
    </row>
    <row r="196" spans="1:6" ht="12.75" hidden="1">
      <c r="A196" s="61" t="s">
        <v>24</v>
      </c>
      <c r="B196" s="105">
        <f t="shared" si="9"/>
        <v>0</v>
      </c>
      <c r="C196" s="34"/>
      <c r="D196" s="34"/>
      <c r="E196" s="34"/>
      <c r="F196" s="45"/>
    </row>
    <row r="197" spans="1:6" ht="12.75" hidden="1">
      <c r="A197" s="61" t="s">
        <v>25</v>
      </c>
      <c r="B197" s="105">
        <f t="shared" si="9"/>
        <v>0</v>
      </c>
      <c r="C197" s="34"/>
      <c r="D197" s="34"/>
      <c r="E197" s="34"/>
      <c r="F197" s="45"/>
    </row>
    <row r="198" spans="1:6" ht="12.75" hidden="1">
      <c r="A198" s="61" t="s">
        <v>26</v>
      </c>
      <c r="B198" s="105">
        <f t="shared" si="9"/>
        <v>0</v>
      </c>
      <c r="C198" s="34"/>
      <c r="D198" s="34"/>
      <c r="E198" s="34"/>
      <c r="F198" s="45"/>
    </row>
    <row r="199" spans="1:6" ht="13.5" hidden="1">
      <c r="A199" s="64" t="s">
        <v>0</v>
      </c>
      <c r="B199" s="121">
        <f t="shared" si="9"/>
        <v>0</v>
      </c>
      <c r="C199" s="116"/>
      <c r="D199" s="116"/>
      <c r="E199" s="116"/>
      <c r="F199" s="117"/>
    </row>
    <row r="200" spans="1:6" ht="13.5" hidden="1">
      <c r="A200" s="63" t="s">
        <v>12</v>
      </c>
      <c r="B200" s="118">
        <f>SUM(C200:F200)</f>
        <v>0</v>
      </c>
      <c r="C200" s="119">
        <f>C201</f>
        <v>0</v>
      </c>
      <c r="D200" s="25">
        <f>D201</f>
        <v>0</v>
      </c>
      <c r="E200" s="36">
        <f>E201</f>
        <v>0</v>
      </c>
      <c r="F200" s="46">
        <v>0</v>
      </c>
    </row>
    <row r="201" spans="1:6" ht="12.75" hidden="1">
      <c r="A201" s="61" t="s">
        <v>13</v>
      </c>
      <c r="B201" s="105">
        <f>SUM(C201:F201)</f>
        <v>0</v>
      </c>
      <c r="C201" s="34"/>
      <c r="D201" s="34"/>
      <c r="E201" s="34"/>
      <c r="F201" s="45"/>
    </row>
    <row r="202" spans="1:6" ht="13.5" hidden="1" thickBot="1">
      <c r="A202" s="62" t="s">
        <v>14</v>
      </c>
      <c r="B202" s="114">
        <f>SUM(C202:F202)</f>
        <v>0</v>
      </c>
      <c r="C202" s="56"/>
      <c r="D202" s="56"/>
      <c r="E202" s="56"/>
      <c r="F202" s="120"/>
    </row>
    <row r="203" spans="1:6" ht="13.5">
      <c r="A203" s="65"/>
      <c r="B203" s="66"/>
      <c r="C203" s="66"/>
      <c r="D203" s="67"/>
      <c r="E203" s="67"/>
      <c r="F203" s="67"/>
    </row>
    <row r="205" spans="1:7" s="135" customFormat="1" ht="18.75">
      <c r="A205" s="131" t="s">
        <v>40</v>
      </c>
      <c r="B205" s="132"/>
      <c r="C205" s="132"/>
      <c r="D205" s="132"/>
      <c r="E205" s="132"/>
      <c r="F205" s="133"/>
      <c r="G205" s="134"/>
    </row>
    <row r="206" ht="13.5" thickBot="1"/>
    <row r="207" spans="1:7" s="2" customFormat="1" ht="15.75" customHeight="1" thickBot="1">
      <c r="A207" s="136"/>
      <c r="B207" s="173" t="s">
        <v>58</v>
      </c>
      <c r="C207" s="174"/>
      <c r="D207" s="174"/>
      <c r="E207" s="174"/>
      <c r="F207" s="175"/>
      <c r="G207" s="69"/>
    </row>
    <row r="208" spans="1:7" s="2" customFormat="1" ht="15.75" customHeight="1" thickBot="1">
      <c r="A208" s="171" t="s">
        <v>8</v>
      </c>
      <c r="B208" s="176" t="s">
        <v>9</v>
      </c>
      <c r="C208" s="177"/>
      <c r="D208" s="177"/>
      <c r="E208" s="177"/>
      <c r="F208" s="178"/>
      <c r="G208" s="69"/>
    </row>
    <row r="209" spans="1:7" s="2" customFormat="1" ht="15.75" customHeight="1" thickBot="1">
      <c r="A209" s="172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</row>
    <row r="210" spans="1:6" ht="13.5" thickBot="1">
      <c r="A210" s="124" t="s">
        <v>42</v>
      </c>
      <c r="B210" s="125">
        <f>C210+D210+E210+F210</f>
        <v>1.784782</v>
      </c>
      <c r="C210" s="122"/>
      <c r="D210" s="123"/>
      <c r="E210" s="123">
        <f>E212</f>
        <v>1.784782</v>
      </c>
      <c r="F210" s="137"/>
    </row>
    <row r="211" spans="1:6" ht="12.75">
      <c r="A211" s="126" t="s">
        <v>0</v>
      </c>
      <c r="B211" s="127">
        <v>0</v>
      </c>
      <c r="C211" s="34"/>
      <c r="D211" s="37"/>
      <c r="E211" s="37"/>
      <c r="F211" s="44"/>
    </row>
    <row r="212" spans="1:6" ht="13.5">
      <c r="A212" s="128" t="s">
        <v>12</v>
      </c>
      <c r="B212" s="74">
        <f>E212</f>
        <v>1.784782</v>
      </c>
      <c r="C212" s="72"/>
      <c r="D212" s="129"/>
      <c r="E212" s="129">
        <f>E213</f>
        <v>1.784782</v>
      </c>
      <c r="F212" s="138"/>
    </row>
    <row r="213" spans="1:6" ht="12.75">
      <c r="A213" s="130" t="s">
        <v>13</v>
      </c>
      <c r="B213" s="19">
        <f>E213</f>
        <v>1.784782</v>
      </c>
      <c r="C213" s="20"/>
      <c r="D213" s="27"/>
      <c r="E213" s="141">
        <v>1.784782</v>
      </c>
      <c r="F213" s="28"/>
    </row>
    <row r="214" spans="1:7" s="140" customFormat="1" ht="13.5" thickBot="1">
      <c r="A214" s="139" t="s">
        <v>14</v>
      </c>
      <c r="B214" s="31">
        <f>E214</f>
        <v>2.497</v>
      </c>
      <c r="C214" s="56"/>
      <c r="D214" s="32"/>
      <c r="E214" s="32">
        <v>2.497</v>
      </c>
      <c r="F214" s="33"/>
      <c r="G214" s="70"/>
    </row>
    <row r="215" spans="1:6" ht="13.5" thickBot="1">
      <c r="A215" s="124" t="s">
        <v>41</v>
      </c>
      <c r="B215" s="125">
        <f>C215+D215+E215+F215</f>
        <v>0.548223</v>
      </c>
      <c r="C215" s="122"/>
      <c r="D215" s="123"/>
      <c r="E215" s="123">
        <f>E217</f>
        <v>0.548223</v>
      </c>
      <c r="F215" s="137"/>
    </row>
    <row r="216" spans="1:9" ht="12.75">
      <c r="A216" s="126" t="s">
        <v>0</v>
      </c>
      <c r="B216" s="127">
        <v>0</v>
      </c>
      <c r="C216" s="34"/>
      <c r="D216" s="37"/>
      <c r="E216" s="37"/>
      <c r="F216" s="44"/>
      <c r="I216" s="169"/>
    </row>
    <row r="217" spans="1:9" ht="13.5">
      <c r="A217" s="128" t="s">
        <v>12</v>
      </c>
      <c r="B217" s="74">
        <f>E217</f>
        <v>0.548223</v>
      </c>
      <c r="C217" s="72"/>
      <c r="D217" s="129"/>
      <c r="E217" s="129">
        <f>E218</f>
        <v>0.548223</v>
      </c>
      <c r="F217" s="138"/>
      <c r="I217" s="169"/>
    </row>
    <row r="218" spans="1:6" ht="12.75">
      <c r="A218" s="130" t="s">
        <v>13</v>
      </c>
      <c r="B218" s="19">
        <f>E218</f>
        <v>0.548223</v>
      </c>
      <c r="C218" s="20"/>
      <c r="D218" s="27"/>
      <c r="E218" s="141">
        <v>0.548223</v>
      </c>
      <c r="F218" s="28"/>
    </row>
    <row r="219" spans="1:7" s="140" customFormat="1" ht="13.5" thickBot="1">
      <c r="A219" s="139" t="s">
        <v>14</v>
      </c>
      <c r="B219" s="31">
        <f>E219</f>
        <v>0.89</v>
      </c>
      <c r="C219" s="56"/>
      <c r="D219" s="32"/>
      <c r="E219" s="32">
        <v>0.89</v>
      </c>
      <c r="F219" s="33"/>
      <c r="G219" s="70"/>
    </row>
    <row r="220" spans="1:6" ht="13.5" thickBot="1">
      <c r="A220" s="124" t="s">
        <v>43</v>
      </c>
      <c r="B220" s="125">
        <f>C220+D220+E220+F220</f>
        <v>1.419167</v>
      </c>
      <c r="C220" s="123">
        <f>C222</f>
        <v>1.419167</v>
      </c>
      <c r="D220" s="123"/>
      <c r="E220" s="123"/>
      <c r="F220" s="137"/>
    </row>
    <row r="221" spans="1:6" ht="12.75">
      <c r="A221" s="126" t="s">
        <v>0</v>
      </c>
      <c r="B221" s="127">
        <v>0</v>
      </c>
      <c r="C221" s="37"/>
      <c r="D221" s="37"/>
      <c r="E221" s="37"/>
      <c r="F221" s="44"/>
    </row>
    <row r="222" spans="1:6" ht="13.5">
      <c r="A222" s="128" t="s">
        <v>12</v>
      </c>
      <c r="B222" s="74">
        <f>C222</f>
        <v>1.419167</v>
      </c>
      <c r="C222" s="129">
        <f>C223</f>
        <v>1.419167</v>
      </c>
      <c r="D222" s="129"/>
      <c r="E222" s="129"/>
      <c r="F222" s="138"/>
    </row>
    <row r="223" spans="1:6" ht="12.75">
      <c r="A223" s="130" t="s">
        <v>13</v>
      </c>
      <c r="B223" s="19">
        <f>C223</f>
        <v>1.419167</v>
      </c>
      <c r="C223" s="141">
        <v>1.419167</v>
      </c>
      <c r="D223" s="27"/>
      <c r="E223" s="141"/>
      <c r="F223" s="28"/>
    </row>
    <row r="224" spans="1:6" ht="13.5" thickBot="1">
      <c r="A224" s="139" t="s">
        <v>14</v>
      </c>
      <c r="B224" s="31">
        <f>C224</f>
        <v>2.54</v>
      </c>
      <c r="C224" s="32">
        <v>2.54</v>
      </c>
      <c r="D224" s="32"/>
      <c r="E224" s="32"/>
      <c r="F224" s="33"/>
    </row>
    <row r="225" spans="1:6" ht="13.5" thickBot="1">
      <c r="A225" s="124" t="s">
        <v>57</v>
      </c>
      <c r="B225" s="125">
        <f>C225+D225+E225+F225</f>
        <v>0.273738</v>
      </c>
      <c r="C225" s="123"/>
      <c r="D225" s="123"/>
      <c r="E225" s="123">
        <f>E227</f>
        <v>0.273738</v>
      </c>
      <c r="F225" s="137"/>
    </row>
    <row r="226" spans="1:6" ht="12.75">
      <c r="A226" s="126" t="s">
        <v>0</v>
      </c>
      <c r="B226" s="127">
        <v>0</v>
      </c>
      <c r="C226" s="37"/>
      <c r="D226" s="37"/>
      <c r="E226" s="37"/>
      <c r="F226" s="44"/>
    </row>
    <row r="227" spans="1:6" ht="13.5">
      <c r="A227" s="128" t="s">
        <v>12</v>
      </c>
      <c r="B227" s="74">
        <f>E227</f>
        <v>0.273738</v>
      </c>
      <c r="C227" s="129"/>
      <c r="D227" s="129"/>
      <c r="E227" s="129">
        <f>E228</f>
        <v>0.273738</v>
      </c>
      <c r="F227" s="138"/>
    </row>
    <row r="228" spans="1:6" ht="12.75">
      <c r="A228" s="130" t="s">
        <v>13</v>
      </c>
      <c r="B228" s="19">
        <f>E228</f>
        <v>0.273738</v>
      </c>
      <c r="C228" s="141"/>
      <c r="D228" s="27"/>
      <c r="E228" s="141">
        <v>0.273738</v>
      </c>
      <c r="F228" s="28"/>
    </row>
    <row r="229" spans="1:6" ht="13.5" thickBot="1">
      <c r="A229" s="139" t="s">
        <v>14</v>
      </c>
      <c r="B229" s="31">
        <f>E229</f>
        <v>0</v>
      </c>
      <c r="C229" s="32"/>
      <c r="D229" s="32"/>
      <c r="E229" s="32">
        <v>0</v>
      </c>
      <c r="F229" s="33"/>
    </row>
  </sheetData>
  <sheetProtection/>
  <mergeCells count="6">
    <mergeCell ref="B4:F4"/>
    <mergeCell ref="A5:A6"/>
    <mergeCell ref="B5:F5"/>
    <mergeCell ref="B207:F207"/>
    <mergeCell ref="A208:A209"/>
    <mergeCell ref="B208:F208"/>
  </mergeCells>
  <conditionalFormatting sqref="C134">
    <cfRule type="containsText" priority="1" dxfId="9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9"/>
  <sheetViews>
    <sheetView zoomScale="86" zoomScaleNormal="86" zoomScalePageLayoutView="0" workbookViewId="0" topLeftCell="A167">
      <selection activeCell="E229" sqref="E229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9.140625" style="1" customWidth="1"/>
    <col min="9" max="9" width="8.140625" style="1" customWidth="1"/>
    <col min="10" max="16384" width="9.140625" style="1" customWidth="1"/>
  </cols>
  <sheetData>
    <row r="1" spans="1:7" s="12" customFormat="1" ht="15.75">
      <c r="A1" s="9" t="s">
        <v>61</v>
      </c>
      <c r="B1" s="13"/>
      <c r="C1" s="14"/>
      <c r="D1" s="14"/>
      <c r="E1" s="14"/>
      <c r="F1" s="14"/>
      <c r="G1" s="71"/>
    </row>
    <row r="2" spans="1:7" s="3" customFormat="1" ht="15.75" customHeight="1">
      <c r="A2" s="15" t="s">
        <v>37</v>
      </c>
      <c r="B2" s="11"/>
      <c r="C2" s="11"/>
      <c r="D2" s="11"/>
      <c r="E2" s="11"/>
      <c r="F2" s="11"/>
      <c r="G2" s="71"/>
    </row>
    <row r="3" spans="1:7" s="3" customFormat="1" ht="15.75" customHeight="1" thickBot="1">
      <c r="A3" s="6"/>
      <c r="B3" s="10"/>
      <c r="C3" s="10"/>
      <c r="D3" s="10"/>
      <c r="E3" s="10"/>
      <c r="F3" s="10"/>
      <c r="G3" s="69"/>
    </row>
    <row r="4" spans="1:7" s="2" customFormat="1" ht="15.75" customHeight="1" thickBot="1">
      <c r="A4" s="7"/>
      <c r="B4" s="173" t="s">
        <v>60</v>
      </c>
      <c r="C4" s="174"/>
      <c r="D4" s="174"/>
      <c r="E4" s="174"/>
      <c r="F4" s="175"/>
      <c r="G4" s="69"/>
    </row>
    <row r="5" spans="1:7" s="2" customFormat="1" ht="15.75" customHeight="1" thickBot="1">
      <c r="A5" s="171" t="s">
        <v>8</v>
      </c>
      <c r="B5" s="176" t="s">
        <v>9</v>
      </c>
      <c r="C5" s="177"/>
      <c r="D5" s="177"/>
      <c r="E5" s="177"/>
      <c r="F5" s="178"/>
      <c r="G5" s="69"/>
    </row>
    <row r="6" spans="1:7" s="2" customFormat="1" ht="15.75" customHeight="1" thickBot="1">
      <c r="A6" s="172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</row>
    <row r="7" spans="1:6" ht="19.5" customHeight="1" thickBot="1">
      <c r="A7" s="48" t="s">
        <v>31</v>
      </c>
      <c r="B7" s="41">
        <f>B31+B47+B60+B73+B86+B99+B112+B125+B138+B151+B164+B177+B190</f>
        <v>92.50674800000003</v>
      </c>
      <c r="C7" s="42">
        <f>C31+C47+C60+C73+C86+C99+C112+C125+C138+C151+C164+C177+C190</f>
        <v>23.977867</v>
      </c>
      <c r="D7" s="42">
        <f>D31+D47+D60+D73+D86+D99+D112+D125+D138+D151+D164+D177+D190</f>
        <v>0.866999</v>
      </c>
      <c r="E7" s="43">
        <f>E31+E47+E60+E73+E86+E99+E112+E125+E138+E151+E164+E177+E190</f>
        <v>25.827237999999998</v>
      </c>
      <c r="F7" s="43">
        <f>F8+F16+F20+F17</f>
        <v>41.834644</v>
      </c>
    </row>
    <row r="8" spans="1:6" ht="13.5">
      <c r="A8" s="49" t="s">
        <v>10</v>
      </c>
      <c r="B8" s="16">
        <f aca="true" t="shared" si="0" ref="B8:B25">SUM(C8:F8)</f>
        <v>32.971562</v>
      </c>
      <c r="C8" s="17">
        <f>C9+C10+C11+C12+C13+C14+C15</f>
        <v>0.088339</v>
      </c>
      <c r="D8" s="17">
        <f>D9+D10+D11+D12+D13+D14+D15</f>
        <v>0.00091</v>
      </c>
      <c r="E8" s="17">
        <f>E9+E10+E11+E12+E13+E14+E15</f>
        <v>2.460991</v>
      </c>
      <c r="F8" s="18">
        <f>F9+F10+F11+F12+F13+F14+F15</f>
        <v>30.421321999999996</v>
      </c>
    </row>
    <row r="9" spans="1:6" ht="12.75">
      <c r="A9" s="50" t="s">
        <v>4</v>
      </c>
      <c r="B9" s="19">
        <f t="shared" si="0"/>
        <v>12.295759</v>
      </c>
      <c r="C9" s="20">
        <f aca="true" t="shared" si="1" ref="C9:F19">C33+C49+C62+C75+C88+C101+C114+C127+C140+C153+C166+C179+C192</f>
        <v>0.0028959999999999997</v>
      </c>
      <c r="D9" s="20">
        <f t="shared" si="1"/>
        <v>0</v>
      </c>
      <c r="E9" s="20">
        <f t="shared" si="1"/>
        <v>1.1949670000000001</v>
      </c>
      <c r="F9" s="21">
        <f t="shared" si="1"/>
        <v>11.097896</v>
      </c>
    </row>
    <row r="10" spans="1:6" ht="12.75">
      <c r="A10" s="50" t="s">
        <v>11</v>
      </c>
      <c r="B10" s="19">
        <f t="shared" si="0"/>
        <v>0.988812</v>
      </c>
      <c r="C10" s="20">
        <f t="shared" si="1"/>
        <v>0</v>
      </c>
      <c r="D10" s="20">
        <f t="shared" si="1"/>
        <v>0</v>
      </c>
      <c r="E10" s="20">
        <f t="shared" si="1"/>
        <v>0.615452</v>
      </c>
      <c r="F10" s="21">
        <f t="shared" si="1"/>
        <v>0.37336</v>
      </c>
    </row>
    <row r="11" spans="1:6" ht="12.75">
      <c r="A11" s="50" t="s">
        <v>5</v>
      </c>
      <c r="B11" s="19">
        <f t="shared" si="0"/>
        <v>19.270681999999997</v>
      </c>
      <c r="C11" s="20">
        <f t="shared" si="1"/>
        <v>0.015091</v>
      </c>
      <c r="D11" s="20">
        <f t="shared" si="1"/>
        <v>0.00091</v>
      </c>
      <c r="E11" s="20">
        <f t="shared" si="1"/>
        <v>0.36739</v>
      </c>
      <c r="F11" s="21">
        <f t="shared" si="1"/>
        <v>18.887290999999998</v>
      </c>
    </row>
    <row r="12" spans="1:6" ht="12.75">
      <c r="A12" s="50" t="s">
        <v>23</v>
      </c>
      <c r="B12" s="19">
        <f t="shared" si="0"/>
        <v>0.009705</v>
      </c>
      <c r="C12" s="20">
        <f t="shared" si="1"/>
        <v>0</v>
      </c>
      <c r="D12" s="20">
        <f t="shared" si="1"/>
        <v>0</v>
      </c>
      <c r="E12" s="20">
        <f t="shared" si="1"/>
        <v>0.009705</v>
      </c>
      <c r="F12" s="21">
        <f t="shared" si="1"/>
        <v>0</v>
      </c>
    </row>
    <row r="13" spans="1:6" ht="12.75">
      <c r="A13" s="50" t="s">
        <v>24</v>
      </c>
      <c r="B13" s="19">
        <f t="shared" si="0"/>
        <v>0.030583999999999997</v>
      </c>
      <c r="C13" s="20">
        <f t="shared" si="1"/>
        <v>0</v>
      </c>
      <c r="D13" s="20">
        <f t="shared" si="1"/>
        <v>0</v>
      </c>
      <c r="E13" s="20">
        <f t="shared" si="1"/>
        <v>0.011372</v>
      </c>
      <c r="F13" s="21">
        <f t="shared" si="1"/>
        <v>0.019211999999999996</v>
      </c>
    </row>
    <row r="14" spans="1:6" ht="12.75">
      <c r="A14" s="50" t="s">
        <v>25</v>
      </c>
      <c r="B14" s="19">
        <f t="shared" si="0"/>
        <v>0.36353700000000005</v>
      </c>
      <c r="C14" s="20">
        <f t="shared" si="1"/>
        <v>0.066232</v>
      </c>
      <c r="D14" s="20">
        <f t="shared" si="1"/>
        <v>0</v>
      </c>
      <c r="E14" s="20">
        <f t="shared" si="1"/>
        <v>0.25443000000000005</v>
      </c>
      <c r="F14" s="21">
        <f t="shared" si="1"/>
        <v>0.042875</v>
      </c>
    </row>
    <row r="15" spans="1:6" ht="12.75">
      <c r="A15" s="50" t="s">
        <v>26</v>
      </c>
      <c r="B15" s="19">
        <f t="shared" si="0"/>
        <v>0.012483</v>
      </c>
      <c r="C15" s="20">
        <f t="shared" si="1"/>
        <v>0.00412</v>
      </c>
      <c r="D15" s="20">
        <f t="shared" si="1"/>
        <v>0</v>
      </c>
      <c r="E15" s="20">
        <f t="shared" si="1"/>
        <v>0.007675</v>
      </c>
      <c r="F15" s="21">
        <f t="shared" si="1"/>
        <v>0.000688</v>
      </c>
    </row>
    <row r="16" spans="1:6" ht="13.5">
      <c r="A16" s="49" t="s">
        <v>0</v>
      </c>
      <c r="B16" s="22">
        <f t="shared" si="0"/>
        <v>40.63883800000001</v>
      </c>
      <c r="C16" s="72">
        <f t="shared" si="1"/>
        <v>14.731099</v>
      </c>
      <c r="D16" s="72">
        <f t="shared" si="1"/>
        <v>0.718982</v>
      </c>
      <c r="E16" s="72">
        <f t="shared" si="1"/>
        <v>15.043520000000003</v>
      </c>
      <c r="F16" s="73">
        <f t="shared" si="1"/>
        <v>10.145237000000002</v>
      </c>
    </row>
    <row r="17" spans="1:6" ht="13.5">
      <c r="A17" s="49" t="s">
        <v>12</v>
      </c>
      <c r="B17" s="22">
        <f t="shared" si="0"/>
        <v>16.674197</v>
      </c>
      <c r="C17" s="23">
        <f>C41+C70+C83+C96+C109+C122+C135+C148+C161+C174+C187+C200</f>
        <v>6.936278000000001</v>
      </c>
      <c r="D17" s="23">
        <f t="shared" si="1"/>
        <v>0.147107</v>
      </c>
      <c r="E17" s="23">
        <f t="shared" si="1"/>
        <v>8.322727</v>
      </c>
      <c r="F17" s="24">
        <f t="shared" si="1"/>
        <v>1.268085</v>
      </c>
    </row>
    <row r="18" spans="1:7" ht="13.5">
      <c r="A18" s="50" t="s">
        <v>13</v>
      </c>
      <c r="B18" s="74">
        <f t="shared" si="0"/>
        <v>16.674197</v>
      </c>
      <c r="C18" s="23">
        <f>C42+C71+C84+C97+C110+C123+C136+C149+C162+C175+C188+C201</f>
        <v>6.936278000000001</v>
      </c>
      <c r="D18" s="23">
        <f>D42+D71+D84+D97+D110+D123+D136+D149+D162+D175+D188+D201</f>
        <v>0.147107</v>
      </c>
      <c r="E18" s="23">
        <f>E42+E71+E84+E97+E110+E123+E136+E149+E162+E175+E188+E201</f>
        <v>8.322727</v>
      </c>
      <c r="F18" s="24">
        <f>F42+F71+F84+F97+F110+F123+F136+F149+F162+F175+F188+F201</f>
        <v>1.268085</v>
      </c>
      <c r="G18" s="5"/>
    </row>
    <row r="19" spans="1:6" ht="12.75">
      <c r="A19" s="51" t="s">
        <v>14</v>
      </c>
      <c r="B19" s="52">
        <f t="shared" si="0"/>
        <v>21.712999999999994</v>
      </c>
      <c r="C19" s="53">
        <f>C43+C72+C85+C98+C111+C124+C137+C150+C163+C176+C189+C202</f>
        <v>5.624</v>
      </c>
      <c r="D19" s="53">
        <f t="shared" si="1"/>
        <v>0.259</v>
      </c>
      <c r="E19" s="53">
        <f t="shared" si="1"/>
        <v>13.603999999999996</v>
      </c>
      <c r="F19" s="75">
        <f t="shared" si="1"/>
        <v>2.2260000000000004</v>
      </c>
    </row>
    <row r="20" spans="1:6" ht="13.5">
      <c r="A20" s="49" t="s">
        <v>15</v>
      </c>
      <c r="B20" s="22">
        <f t="shared" si="0"/>
        <v>1.009404</v>
      </c>
      <c r="C20" s="23">
        <f>C21</f>
        <v>1.009404</v>
      </c>
      <c r="D20" s="25"/>
      <c r="E20" s="25"/>
      <c r="F20" s="26"/>
    </row>
    <row r="21" spans="1:6" ht="12.75">
      <c r="A21" s="50" t="s">
        <v>13</v>
      </c>
      <c r="B21" s="19">
        <f t="shared" si="0"/>
        <v>1.009404</v>
      </c>
      <c r="C21" s="20">
        <f>C45</f>
        <v>1.009404</v>
      </c>
      <c r="D21" s="27"/>
      <c r="E21" s="27"/>
      <c r="F21" s="28"/>
    </row>
    <row r="22" spans="1:6" ht="12.75">
      <c r="A22" s="54" t="s">
        <v>16</v>
      </c>
      <c r="B22" s="52">
        <f t="shared" si="0"/>
        <v>2.142</v>
      </c>
      <c r="C22" s="53">
        <f>C46</f>
        <v>2.142</v>
      </c>
      <c r="D22" s="29"/>
      <c r="E22" s="29"/>
      <c r="F22" s="30"/>
    </row>
    <row r="23" spans="1:6" ht="13.5">
      <c r="A23" s="49" t="s">
        <v>32</v>
      </c>
      <c r="B23" s="22">
        <f t="shared" si="0"/>
        <v>1.212747</v>
      </c>
      <c r="C23" s="23">
        <f>C24</f>
        <v>1.212747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 t="shared" si="0"/>
        <v>1.212747</v>
      </c>
      <c r="C24" s="20">
        <f>C58</f>
        <v>1.212747</v>
      </c>
      <c r="D24" s="27"/>
      <c r="E24" s="27"/>
      <c r="F24" s="28"/>
    </row>
    <row r="25" spans="1:6" ht="15.75" customHeight="1" thickBot="1">
      <c r="A25" s="55" t="s">
        <v>14</v>
      </c>
      <c r="B25" s="31">
        <f t="shared" si="0"/>
        <v>3.747</v>
      </c>
      <c r="C25" s="56">
        <f>C59</f>
        <v>3.747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hidden="1" thickBot="1">
      <c r="A27" s="55"/>
      <c r="B27" s="38"/>
      <c r="C27" s="39"/>
      <c r="D27" s="40"/>
      <c r="E27" s="40"/>
      <c r="F27" s="47"/>
    </row>
    <row r="28" spans="1:6" ht="13.5" hidden="1" thickBot="1">
      <c r="A28" s="55"/>
      <c r="B28" s="38"/>
      <c r="C28" s="39"/>
      <c r="D28" s="40"/>
      <c r="E28" s="40"/>
      <c r="F28" s="47"/>
    </row>
    <row r="29" spans="1:6" ht="13.5" hidden="1" thickBot="1">
      <c r="A29" s="55"/>
      <c r="B29" s="38"/>
      <c r="C29" s="39"/>
      <c r="D29" s="40"/>
      <c r="E29" s="40"/>
      <c r="F29" s="47"/>
    </row>
    <row r="30" spans="1:6" ht="13.5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38</v>
      </c>
      <c r="B31" s="153">
        <v>55.418657</v>
      </c>
      <c r="C31" s="159">
        <v>12.928638000000001</v>
      </c>
      <c r="D31" s="159">
        <v>0.857162</v>
      </c>
      <c r="E31" s="159">
        <v>14.089794000000001</v>
      </c>
      <c r="F31" s="160">
        <v>27.543063</v>
      </c>
    </row>
    <row r="32" spans="1:6" ht="13.5">
      <c r="A32" s="49" t="s">
        <v>10</v>
      </c>
      <c r="B32" s="16">
        <v>20.544767</v>
      </c>
      <c r="C32" s="17">
        <v>0.021584</v>
      </c>
      <c r="D32" s="17">
        <v>0.00091</v>
      </c>
      <c r="E32" s="17">
        <v>0.7205839999999999</v>
      </c>
      <c r="F32" s="18">
        <v>19.801689</v>
      </c>
    </row>
    <row r="33" spans="1:6" ht="12.75">
      <c r="A33" s="50" t="s">
        <v>4</v>
      </c>
      <c r="B33" s="154">
        <v>5.31103</v>
      </c>
      <c r="C33" s="20">
        <v>0.0028959999999999997</v>
      </c>
      <c r="D33" s="20"/>
      <c r="E33" s="20">
        <v>0.241416</v>
      </c>
      <c r="F33" s="21">
        <v>5.066718</v>
      </c>
    </row>
    <row r="34" spans="1:6" ht="12.75">
      <c r="A34" s="50" t="s">
        <v>11</v>
      </c>
      <c r="B34" s="154">
        <v>0.09972</v>
      </c>
      <c r="C34" s="20"/>
      <c r="D34" s="20"/>
      <c r="E34" s="20">
        <v>0.030199999999999998</v>
      </c>
      <c r="F34" s="21">
        <v>0.06952</v>
      </c>
    </row>
    <row r="35" spans="1:6" ht="12.75">
      <c r="A35" s="50" t="s">
        <v>5</v>
      </c>
      <c r="B35" s="154">
        <v>14.942029000000002</v>
      </c>
      <c r="C35" s="20">
        <v>0.015091</v>
      </c>
      <c r="D35" s="20">
        <v>0.00091</v>
      </c>
      <c r="E35" s="20">
        <v>0.308634</v>
      </c>
      <c r="F35" s="21">
        <v>14.617394</v>
      </c>
    </row>
    <row r="36" spans="1:6" ht="12.75">
      <c r="A36" s="50" t="s">
        <v>23</v>
      </c>
      <c r="B36" s="154">
        <v>0.009705</v>
      </c>
      <c r="C36" s="20"/>
      <c r="D36" s="20"/>
      <c r="E36" s="20">
        <v>0.009705</v>
      </c>
      <c r="F36" s="21"/>
    </row>
    <row r="37" spans="1:6" ht="12.75">
      <c r="A37" s="50" t="s">
        <v>24</v>
      </c>
      <c r="B37" s="154">
        <v>0.004974999999999999</v>
      </c>
      <c r="C37" s="20"/>
      <c r="D37" s="20"/>
      <c r="E37" s="20"/>
      <c r="F37" s="21">
        <v>0.004974999999999999</v>
      </c>
    </row>
    <row r="38" spans="1:6" ht="12.75">
      <c r="A38" s="50" t="s">
        <v>25</v>
      </c>
      <c r="B38" s="154">
        <v>0.16828100000000001</v>
      </c>
      <c r="C38" s="20"/>
      <c r="D38" s="20"/>
      <c r="E38" s="20">
        <v>0.12540600000000002</v>
      </c>
      <c r="F38" s="21">
        <v>0.042875</v>
      </c>
    </row>
    <row r="39" spans="1:6" ht="12.75">
      <c r="A39" s="50" t="s">
        <v>26</v>
      </c>
      <c r="B39" s="154">
        <v>0.009027</v>
      </c>
      <c r="C39" s="20">
        <v>0.003597</v>
      </c>
      <c r="D39" s="20"/>
      <c r="E39" s="20">
        <v>0.005223</v>
      </c>
      <c r="F39" s="21">
        <v>0.000207</v>
      </c>
    </row>
    <row r="40" spans="1:6" ht="13.5">
      <c r="A40" s="49" t="s">
        <v>0</v>
      </c>
      <c r="B40" s="155">
        <v>24.360353</v>
      </c>
      <c r="C40" s="72">
        <v>8.585827</v>
      </c>
      <c r="D40" s="72">
        <v>0.709145</v>
      </c>
      <c r="E40" s="72">
        <v>8.144975</v>
      </c>
      <c r="F40" s="73">
        <v>6.920406000000001</v>
      </c>
    </row>
    <row r="41" spans="1:6" ht="13.5">
      <c r="A41" s="49" t="s">
        <v>12</v>
      </c>
      <c r="B41" s="155">
        <v>9.504133000000001</v>
      </c>
      <c r="C41" s="23">
        <v>3.311823</v>
      </c>
      <c r="D41" s="23">
        <v>0.147107</v>
      </c>
      <c r="E41" s="23">
        <v>5.224235</v>
      </c>
      <c r="F41" s="24">
        <v>0.820968</v>
      </c>
    </row>
    <row r="42" spans="1:7" ht="12.75">
      <c r="A42" s="50" t="s">
        <v>13</v>
      </c>
      <c r="B42" s="154">
        <v>9.504133000000001</v>
      </c>
      <c r="C42" s="20">
        <v>3.311823</v>
      </c>
      <c r="D42" s="20">
        <v>0.147107</v>
      </c>
      <c r="E42" s="20">
        <v>5.224235</v>
      </c>
      <c r="F42" s="21">
        <v>0.820968</v>
      </c>
      <c r="G42" s="5"/>
    </row>
    <row r="43" spans="1:6" ht="12.75">
      <c r="A43" s="51" t="s">
        <v>14</v>
      </c>
      <c r="B43" s="156">
        <v>12.260999999999997</v>
      </c>
      <c r="C43" s="53">
        <v>2.072</v>
      </c>
      <c r="D43" s="53">
        <v>0.259</v>
      </c>
      <c r="E43" s="53">
        <v>8.438999999999998</v>
      </c>
      <c r="F43" s="75">
        <v>1.4910000000000003</v>
      </c>
    </row>
    <row r="44" spans="1:6" ht="13.5">
      <c r="A44" s="49" t="s">
        <v>15</v>
      </c>
      <c r="B44" s="155">
        <v>1.009404</v>
      </c>
      <c r="C44" s="142">
        <v>1.009404</v>
      </c>
      <c r="D44" s="143">
        <v>0</v>
      </c>
      <c r="E44" s="143">
        <v>0</v>
      </c>
      <c r="F44" s="144">
        <v>0</v>
      </c>
    </row>
    <row r="45" spans="1:6" ht="12.75">
      <c r="A45" s="50" t="s">
        <v>13</v>
      </c>
      <c r="B45" s="154">
        <v>1.009404</v>
      </c>
      <c r="C45" s="20">
        <v>1.009404</v>
      </c>
      <c r="D45" s="145"/>
      <c r="E45" s="145"/>
      <c r="F45" s="146"/>
    </row>
    <row r="46" spans="1:6" ht="13.5" thickBot="1">
      <c r="A46" s="54" t="s">
        <v>14</v>
      </c>
      <c r="B46" s="170">
        <v>2.142</v>
      </c>
      <c r="C46" s="53">
        <v>2.142</v>
      </c>
      <c r="D46" s="147"/>
      <c r="E46" s="147"/>
      <c r="F46" s="148"/>
    </row>
    <row r="47" spans="1:6" ht="13.5" thickBot="1">
      <c r="A47" s="58" t="s">
        <v>39</v>
      </c>
      <c r="B47" s="41">
        <v>1.212747</v>
      </c>
      <c r="C47" s="102">
        <v>1.212747</v>
      </c>
      <c r="D47" s="102">
        <v>0</v>
      </c>
      <c r="E47" s="102">
        <v>0</v>
      </c>
      <c r="F47" s="103">
        <v>0</v>
      </c>
    </row>
    <row r="48" spans="1:6" ht="13.5">
      <c r="A48" s="49" t="s">
        <v>10</v>
      </c>
      <c r="B48" s="16">
        <v>0</v>
      </c>
      <c r="C48" s="17">
        <v>0</v>
      </c>
      <c r="D48" s="17">
        <v>0</v>
      </c>
      <c r="E48" s="17">
        <v>0</v>
      </c>
      <c r="F48" s="18">
        <v>0</v>
      </c>
    </row>
    <row r="49" spans="1:6" ht="12.75">
      <c r="A49" s="50" t="s">
        <v>4</v>
      </c>
      <c r="B49" s="127">
        <v>0</v>
      </c>
      <c r="C49" s="106"/>
      <c r="D49" s="107"/>
      <c r="E49" s="107"/>
      <c r="F49" s="108"/>
    </row>
    <row r="50" spans="1:6" ht="12.75">
      <c r="A50" s="50" t="s">
        <v>17</v>
      </c>
      <c r="B50" s="127">
        <v>0</v>
      </c>
      <c r="C50" s="106"/>
      <c r="D50" s="107"/>
      <c r="E50" s="107"/>
      <c r="F50" s="108"/>
    </row>
    <row r="51" spans="1:6" ht="12.75">
      <c r="A51" s="50" t="s">
        <v>5</v>
      </c>
      <c r="B51" s="127">
        <v>0</v>
      </c>
      <c r="C51" s="106"/>
      <c r="D51" s="107"/>
      <c r="E51" s="107"/>
      <c r="F51" s="108"/>
    </row>
    <row r="52" spans="1:6" ht="12.75">
      <c r="A52" s="50" t="s">
        <v>23</v>
      </c>
      <c r="B52" s="127">
        <v>0</v>
      </c>
      <c r="C52" s="106"/>
      <c r="D52" s="106"/>
      <c r="E52" s="106"/>
      <c r="F52" s="109"/>
    </row>
    <row r="53" spans="1:6" ht="12.75">
      <c r="A53" s="50" t="s">
        <v>24</v>
      </c>
      <c r="B53" s="127">
        <v>0</v>
      </c>
      <c r="C53" s="106"/>
      <c r="D53" s="106"/>
      <c r="E53" s="106"/>
      <c r="F53" s="109"/>
    </row>
    <row r="54" spans="1:6" ht="12.75">
      <c r="A54" s="50" t="s">
        <v>25</v>
      </c>
      <c r="B54" s="127">
        <v>0</v>
      </c>
      <c r="C54" s="106"/>
      <c r="D54" s="106"/>
      <c r="E54" s="106"/>
      <c r="F54" s="109"/>
    </row>
    <row r="55" spans="1:6" ht="12.75">
      <c r="A55" s="50" t="s">
        <v>26</v>
      </c>
      <c r="B55" s="127">
        <v>0</v>
      </c>
      <c r="C55" s="106"/>
      <c r="D55" s="106"/>
      <c r="E55" s="106"/>
      <c r="F55" s="109"/>
    </row>
    <row r="56" spans="1:6" ht="13.5">
      <c r="A56" s="49" t="s">
        <v>0</v>
      </c>
      <c r="B56" s="158">
        <v>0</v>
      </c>
      <c r="C56" s="110"/>
      <c r="D56" s="111"/>
      <c r="E56" s="86"/>
      <c r="F56" s="112"/>
    </row>
    <row r="57" spans="1:6" ht="13.5">
      <c r="A57" s="49" t="s">
        <v>12</v>
      </c>
      <c r="B57" s="158">
        <v>1.212747</v>
      </c>
      <c r="C57" s="110">
        <v>1.212747</v>
      </c>
      <c r="D57" s="111">
        <v>0</v>
      </c>
      <c r="E57" s="111">
        <v>0</v>
      </c>
      <c r="F57" s="113">
        <v>0</v>
      </c>
    </row>
    <row r="58" spans="1:6" ht="12.75">
      <c r="A58" s="50" t="s">
        <v>13</v>
      </c>
      <c r="B58" s="127">
        <v>1.212747</v>
      </c>
      <c r="C58" s="34">
        <v>1.212747</v>
      </c>
      <c r="D58" s="34"/>
      <c r="E58" s="34"/>
      <c r="F58" s="45"/>
    </row>
    <row r="59" spans="1:6" ht="13.5" thickBot="1">
      <c r="A59" s="59" t="s">
        <v>14</v>
      </c>
      <c r="B59" s="38">
        <v>3.747</v>
      </c>
      <c r="C59" s="53">
        <v>3.747</v>
      </c>
      <c r="D59" s="53"/>
      <c r="E59" s="53"/>
      <c r="F59" s="75"/>
    </row>
    <row r="60" spans="1:6" ht="13.5" thickBot="1">
      <c r="A60" s="58" t="s">
        <v>27</v>
      </c>
      <c r="B60" s="41">
        <v>9.714606</v>
      </c>
      <c r="C60" s="102">
        <v>3.709941</v>
      </c>
      <c r="D60" s="102">
        <v>0.009837</v>
      </c>
      <c r="E60" s="102">
        <v>2.48171</v>
      </c>
      <c r="F60" s="103">
        <v>3.513118</v>
      </c>
    </row>
    <row r="61" spans="1:6" ht="13.5">
      <c r="A61" s="60" t="s">
        <v>10</v>
      </c>
      <c r="B61" s="16">
        <v>2.8343139999999996</v>
      </c>
      <c r="C61" s="17">
        <v>0</v>
      </c>
      <c r="D61" s="17">
        <v>0</v>
      </c>
      <c r="E61" s="17">
        <v>0.13106399999999999</v>
      </c>
      <c r="F61" s="18">
        <v>2.7032499999999997</v>
      </c>
    </row>
    <row r="62" spans="1:6" ht="12.75">
      <c r="A62" s="61" t="s">
        <v>4</v>
      </c>
      <c r="B62" s="127">
        <v>2.6592689999999997</v>
      </c>
      <c r="C62" s="34">
        <v>0</v>
      </c>
      <c r="D62" s="34">
        <v>0</v>
      </c>
      <c r="E62" s="34">
        <v>0.13106399999999999</v>
      </c>
      <c r="F62" s="45">
        <v>2.528205</v>
      </c>
    </row>
    <row r="63" spans="1:6" ht="12.75">
      <c r="A63" s="61" t="s">
        <v>17</v>
      </c>
      <c r="B63" s="127">
        <v>0.1125</v>
      </c>
      <c r="C63" s="34">
        <v>0</v>
      </c>
      <c r="D63" s="34">
        <v>0</v>
      </c>
      <c r="E63" s="34">
        <v>0</v>
      </c>
      <c r="F63" s="45">
        <v>0.1125</v>
      </c>
    </row>
    <row r="64" spans="1:6" ht="12.75">
      <c r="A64" s="61" t="s">
        <v>5</v>
      </c>
      <c r="B64" s="127">
        <v>0.062545</v>
      </c>
      <c r="C64" s="34">
        <v>0</v>
      </c>
      <c r="D64" s="34">
        <v>0</v>
      </c>
      <c r="E64" s="34">
        <v>0</v>
      </c>
      <c r="F64" s="45">
        <v>0.062545</v>
      </c>
    </row>
    <row r="65" spans="1:6" ht="12.75">
      <c r="A65" s="61" t="s">
        <v>23</v>
      </c>
      <c r="B65" s="127">
        <v>0</v>
      </c>
      <c r="C65" s="34">
        <v>0</v>
      </c>
      <c r="D65" s="34">
        <v>0</v>
      </c>
      <c r="E65" s="34">
        <v>0</v>
      </c>
      <c r="F65" s="45">
        <v>0</v>
      </c>
    </row>
    <row r="66" spans="1:6" ht="12.75">
      <c r="A66" s="61" t="s">
        <v>24</v>
      </c>
      <c r="B66" s="127">
        <v>0</v>
      </c>
      <c r="C66" s="34">
        <v>0</v>
      </c>
      <c r="D66" s="34">
        <v>0</v>
      </c>
      <c r="E66" s="34">
        <v>0</v>
      </c>
      <c r="F66" s="45">
        <v>0</v>
      </c>
    </row>
    <row r="67" spans="1:6" ht="12.75">
      <c r="A67" s="61" t="s">
        <v>25</v>
      </c>
      <c r="B67" s="127">
        <v>0</v>
      </c>
      <c r="C67" s="34">
        <v>0</v>
      </c>
      <c r="D67" s="34">
        <v>0</v>
      </c>
      <c r="E67" s="34">
        <v>0</v>
      </c>
      <c r="F67" s="45">
        <v>0</v>
      </c>
    </row>
    <row r="68" spans="1:6" ht="12.75">
      <c r="A68" s="61" t="s">
        <v>26</v>
      </c>
      <c r="B68" s="127">
        <v>0</v>
      </c>
      <c r="C68" s="34">
        <v>0</v>
      </c>
      <c r="D68" s="34">
        <v>0</v>
      </c>
      <c r="E68" s="34">
        <v>0</v>
      </c>
      <c r="F68" s="45">
        <v>0</v>
      </c>
    </row>
    <row r="69" spans="1:6" ht="13.5">
      <c r="A69" s="60" t="s">
        <v>0</v>
      </c>
      <c r="B69" s="158">
        <v>4.814957</v>
      </c>
      <c r="C69" s="116">
        <v>2.554177</v>
      </c>
      <c r="D69" s="116">
        <v>0.009837</v>
      </c>
      <c r="E69" s="116">
        <v>1.469168</v>
      </c>
      <c r="F69" s="117">
        <v>0.781775</v>
      </c>
    </row>
    <row r="70" spans="1:6" ht="13.5">
      <c r="A70" s="60" t="s">
        <v>34</v>
      </c>
      <c r="B70" s="158">
        <v>2.065335</v>
      </c>
      <c r="C70" s="23">
        <v>1.155764</v>
      </c>
      <c r="D70" s="23">
        <v>0</v>
      </c>
      <c r="E70" s="23">
        <v>0.8814780000000001</v>
      </c>
      <c r="F70" s="24">
        <v>0.028093</v>
      </c>
    </row>
    <row r="71" spans="1:6" ht="12.75">
      <c r="A71" s="61" t="s">
        <v>13</v>
      </c>
      <c r="B71" s="127">
        <v>2.065335</v>
      </c>
      <c r="C71" s="34">
        <v>1.155764</v>
      </c>
      <c r="D71" s="34">
        <v>0</v>
      </c>
      <c r="E71" s="34">
        <v>0.8814780000000001</v>
      </c>
      <c r="F71" s="45">
        <v>0.028093</v>
      </c>
    </row>
    <row r="72" spans="1:6" ht="12" customHeight="1" thickBot="1">
      <c r="A72" s="62" t="s">
        <v>14</v>
      </c>
      <c r="B72" s="38">
        <v>2.9529999999999994</v>
      </c>
      <c r="C72" s="53">
        <v>1.4249999999999998</v>
      </c>
      <c r="D72" s="53">
        <v>0</v>
      </c>
      <c r="E72" s="53">
        <v>1.486</v>
      </c>
      <c r="F72" s="75">
        <v>0.042</v>
      </c>
    </row>
    <row r="73" spans="1:6" ht="7.5" customHeight="1" hidden="1" thickBot="1">
      <c r="A73" s="58" t="s">
        <v>33</v>
      </c>
      <c r="B73" s="41"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hidden="1" thickBot="1">
      <c r="A74" s="60" t="s">
        <v>10</v>
      </c>
      <c r="B74" s="16">
        <v>0</v>
      </c>
      <c r="C74" s="17">
        <v>0</v>
      </c>
      <c r="D74" s="17">
        <v>0</v>
      </c>
      <c r="E74" s="17">
        <v>0</v>
      </c>
      <c r="F74" s="18">
        <v>0</v>
      </c>
    </row>
    <row r="75" spans="1:6" ht="13.5" hidden="1" thickBot="1">
      <c r="A75" s="61" t="s">
        <v>4</v>
      </c>
      <c r="B75" s="127">
        <v>0</v>
      </c>
      <c r="C75" s="34"/>
      <c r="D75" s="37"/>
      <c r="E75" s="37"/>
      <c r="F75" s="44"/>
    </row>
    <row r="76" spans="1:6" ht="13.5" hidden="1" thickBot="1">
      <c r="A76" s="61" t="s">
        <v>17</v>
      </c>
      <c r="B76" s="127">
        <v>0</v>
      </c>
      <c r="C76" s="34"/>
      <c r="D76" s="37"/>
      <c r="E76" s="37"/>
      <c r="F76" s="44"/>
    </row>
    <row r="77" spans="1:6" ht="13.5" hidden="1" thickBot="1">
      <c r="A77" s="61" t="s">
        <v>5</v>
      </c>
      <c r="B77" s="127">
        <v>0</v>
      </c>
      <c r="C77" s="34"/>
      <c r="D77" s="37"/>
      <c r="E77" s="37"/>
      <c r="F77" s="44"/>
    </row>
    <row r="78" spans="1:6" ht="13.5" hidden="1" thickBot="1">
      <c r="A78" s="61" t="s">
        <v>23</v>
      </c>
      <c r="B78" s="127">
        <v>0</v>
      </c>
      <c r="C78" s="34"/>
      <c r="D78" s="34"/>
      <c r="E78" s="34"/>
      <c r="F78" s="45"/>
    </row>
    <row r="79" spans="1:6" ht="13.5" hidden="1" thickBot="1">
      <c r="A79" s="61" t="s">
        <v>24</v>
      </c>
      <c r="B79" s="127">
        <v>0</v>
      </c>
      <c r="C79" s="34"/>
      <c r="D79" s="34"/>
      <c r="E79" s="34"/>
      <c r="F79" s="45"/>
    </row>
    <row r="80" spans="1:6" ht="13.5" hidden="1" thickBot="1">
      <c r="A80" s="61" t="s">
        <v>25</v>
      </c>
      <c r="B80" s="127">
        <v>0</v>
      </c>
      <c r="C80" s="34"/>
      <c r="D80" s="34"/>
      <c r="E80" s="34"/>
      <c r="F80" s="45"/>
    </row>
    <row r="81" spans="1:6" ht="13.5" hidden="1" thickBot="1">
      <c r="A81" s="61" t="s">
        <v>26</v>
      </c>
      <c r="B81" s="127">
        <v>0</v>
      </c>
      <c r="C81" s="34"/>
      <c r="D81" s="34"/>
      <c r="E81" s="34"/>
      <c r="F81" s="45"/>
    </row>
    <row r="82" spans="1:6" ht="14.25" hidden="1" thickBot="1">
      <c r="A82" s="60" t="s">
        <v>0</v>
      </c>
      <c r="B82" s="158">
        <v>0</v>
      </c>
      <c r="C82" s="35"/>
      <c r="D82" s="36"/>
      <c r="E82" s="25"/>
      <c r="F82" s="26"/>
    </row>
    <row r="83" spans="1:6" ht="14.25" hidden="1" thickBot="1">
      <c r="A83" s="60" t="s">
        <v>12</v>
      </c>
      <c r="B83" s="158"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hidden="1" thickBot="1">
      <c r="A84" s="61" t="s">
        <v>13</v>
      </c>
      <c r="B84" s="127">
        <v>0</v>
      </c>
      <c r="C84" s="34"/>
      <c r="D84" s="37"/>
      <c r="E84" s="37"/>
      <c r="F84" s="44"/>
    </row>
    <row r="85" spans="1:6" ht="13.5" hidden="1" thickBot="1">
      <c r="A85" s="62" t="s">
        <v>14</v>
      </c>
      <c r="B85" s="38">
        <v>0</v>
      </c>
      <c r="C85" s="39"/>
      <c r="D85" s="40"/>
      <c r="E85" s="40"/>
      <c r="F85" s="47"/>
    </row>
    <row r="86" spans="1:6" ht="13.5" customHeight="1" thickBot="1">
      <c r="A86" s="58" t="s">
        <v>35</v>
      </c>
      <c r="B86" s="41">
        <v>2.70601</v>
      </c>
      <c r="C86" s="102">
        <v>2.663387</v>
      </c>
      <c r="D86" s="102">
        <v>0</v>
      </c>
      <c r="E86" s="102">
        <v>0</v>
      </c>
      <c r="F86" s="103">
        <v>0.042622999999999994</v>
      </c>
    </row>
    <row r="87" spans="1:6" ht="13.5">
      <c r="A87" s="60" t="s">
        <v>10</v>
      </c>
      <c r="B87" s="16">
        <v>0</v>
      </c>
      <c r="C87" s="17">
        <v>0</v>
      </c>
      <c r="D87" s="17">
        <v>0</v>
      </c>
      <c r="E87" s="17">
        <v>0</v>
      </c>
      <c r="F87" s="18">
        <v>0</v>
      </c>
    </row>
    <row r="88" spans="1:6" ht="12.75">
      <c r="A88" s="61" t="s">
        <v>4</v>
      </c>
      <c r="B88" s="127">
        <v>0</v>
      </c>
      <c r="C88" s="34"/>
      <c r="D88" s="34"/>
      <c r="E88" s="34"/>
      <c r="F88" s="45"/>
    </row>
    <row r="89" spans="1:6" ht="12.75">
      <c r="A89" s="61" t="s">
        <v>17</v>
      </c>
      <c r="B89" s="127">
        <v>0</v>
      </c>
      <c r="C89" s="34"/>
      <c r="D89" s="34"/>
      <c r="E89" s="34"/>
      <c r="F89" s="45"/>
    </row>
    <row r="90" spans="1:6" ht="12.75">
      <c r="A90" s="61" t="s">
        <v>5</v>
      </c>
      <c r="B90" s="127">
        <v>0</v>
      </c>
      <c r="C90" s="34"/>
      <c r="D90" s="34"/>
      <c r="E90" s="34"/>
      <c r="F90" s="45"/>
    </row>
    <row r="91" spans="1:6" ht="12.75">
      <c r="A91" s="61" t="s">
        <v>23</v>
      </c>
      <c r="B91" s="127">
        <v>0</v>
      </c>
      <c r="C91" s="34"/>
      <c r="D91" s="34"/>
      <c r="E91" s="34"/>
      <c r="F91" s="45"/>
    </row>
    <row r="92" spans="1:6" ht="12.75">
      <c r="A92" s="61" t="s">
        <v>24</v>
      </c>
      <c r="B92" s="127">
        <v>0</v>
      </c>
      <c r="C92" s="34"/>
      <c r="D92" s="34"/>
      <c r="E92" s="34"/>
      <c r="F92" s="45"/>
    </row>
    <row r="93" spans="1:6" ht="12.75">
      <c r="A93" s="61" t="s">
        <v>25</v>
      </c>
      <c r="B93" s="127">
        <v>0</v>
      </c>
      <c r="C93" s="34"/>
      <c r="D93" s="34"/>
      <c r="E93" s="34"/>
      <c r="F93" s="45"/>
    </row>
    <row r="94" spans="1:6" ht="12.75">
      <c r="A94" s="61" t="s">
        <v>26</v>
      </c>
      <c r="B94" s="127">
        <v>0</v>
      </c>
      <c r="C94" s="34"/>
      <c r="D94" s="34"/>
      <c r="E94" s="34"/>
      <c r="F94" s="45"/>
    </row>
    <row r="95" spans="1:6" ht="13.5">
      <c r="A95" s="60" t="s">
        <v>0</v>
      </c>
      <c r="B95" s="158">
        <v>0.592036</v>
      </c>
      <c r="C95" s="116">
        <v>0.549413</v>
      </c>
      <c r="D95" s="116">
        <v>0</v>
      </c>
      <c r="E95" s="116">
        <v>0</v>
      </c>
      <c r="F95" s="117">
        <v>0.042622999999999994</v>
      </c>
    </row>
    <row r="96" spans="1:6" ht="13.5">
      <c r="A96" s="60" t="s">
        <v>12</v>
      </c>
      <c r="B96" s="158">
        <v>2.1139740000000002</v>
      </c>
      <c r="C96" s="23">
        <v>2.1139740000000002</v>
      </c>
      <c r="D96" s="23">
        <v>0</v>
      </c>
      <c r="E96" s="23">
        <v>0</v>
      </c>
      <c r="F96" s="24">
        <v>0</v>
      </c>
    </row>
    <row r="97" spans="1:6" ht="12.75">
      <c r="A97" s="61" t="s">
        <v>13</v>
      </c>
      <c r="B97" s="127">
        <v>2.1139740000000002</v>
      </c>
      <c r="C97" s="34">
        <v>2.1139740000000002</v>
      </c>
      <c r="D97" s="34">
        <v>0</v>
      </c>
      <c r="E97" s="34">
        <v>0</v>
      </c>
      <c r="F97" s="45">
        <v>0</v>
      </c>
    </row>
    <row r="98" spans="1:6" ht="13.5" thickBot="1">
      <c r="A98" s="62" t="s">
        <v>14</v>
      </c>
      <c r="B98" s="38">
        <v>1.3079999999999998</v>
      </c>
      <c r="C98" s="53">
        <v>1.3079999999999998</v>
      </c>
      <c r="D98" s="53">
        <v>0</v>
      </c>
      <c r="E98" s="53">
        <v>0</v>
      </c>
      <c r="F98" s="75">
        <v>0</v>
      </c>
    </row>
    <row r="99" spans="1:6" ht="13.5" thickBot="1">
      <c r="A99" s="58" t="s">
        <v>18</v>
      </c>
      <c r="B99" s="41">
        <v>4.930152</v>
      </c>
      <c r="C99" s="102">
        <v>0.5430429999999999</v>
      </c>
      <c r="D99" s="102">
        <v>0</v>
      </c>
      <c r="E99" s="102">
        <v>1.683767</v>
      </c>
      <c r="F99" s="103">
        <v>2.703342</v>
      </c>
    </row>
    <row r="100" spans="1:6" ht="13.5">
      <c r="A100" s="60" t="s">
        <v>10</v>
      </c>
      <c r="B100" s="16">
        <v>2.026266</v>
      </c>
      <c r="C100" s="17">
        <v>0.066232</v>
      </c>
      <c r="D100" s="17">
        <v>0</v>
      </c>
      <c r="E100" s="17">
        <v>0.156791</v>
      </c>
      <c r="F100" s="18">
        <v>1.803243</v>
      </c>
    </row>
    <row r="101" spans="1:6" ht="12.75">
      <c r="A101" s="61" t="s">
        <v>4</v>
      </c>
      <c r="B101" s="127">
        <v>1.308016</v>
      </c>
      <c r="C101" s="34"/>
      <c r="D101" s="34"/>
      <c r="E101" s="34">
        <v>0.022067</v>
      </c>
      <c r="F101" s="45">
        <v>1.285949</v>
      </c>
    </row>
    <row r="102" spans="1:6" ht="12.75">
      <c r="A102" s="61" t="s">
        <v>17</v>
      </c>
      <c r="B102" s="127">
        <v>0</v>
      </c>
      <c r="C102" s="34"/>
      <c r="D102" s="34"/>
      <c r="E102" s="34"/>
      <c r="F102" s="45"/>
    </row>
    <row r="103" spans="1:6" ht="12.75">
      <c r="A103" s="61" t="s">
        <v>5</v>
      </c>
      <c r="B103" s="127">
        <v>0.513701</v>
      </c>
      <c r="C103" s="34"/>
      <c r="D103" s="34"/>
      <c r="E103" s="34">
        <v>0.0057</v>
      </c>
      <c r="F103" s="45">
        <v>0.5080009999999999</v>
      </c>
    </row>
    <row r="104" spans="1:6" ht="12.75">
      <c r="A104" s="61" t="s">
        <v>23</v>
      </c>
      <c r="B104" s="127">
        <v>0</v>
      </c>
      <c r="C104" s="34"/>
      <c r="D104" s="34"/>
      <c r="E104" s="34"/>
      <c r="F104" s="45"/>
    </row>
    <row r="105" spans="1:6" ht="12.75">
      <c r="A105" s="61" t="s">
        <v>24</v>
      </c>
      <c r="B105" s="127">
        <v>0.009293</v>
      </c>
      <c r="C105" s="34"/>
      <c r="D105" s="34"/>
      <c r="E105" s="34"/>
      <c r="F105" s="45">
        <v>0.009293</v>
      </c>
    </row>
    <row r="106" spans="1:6" ht="12.75">
      <c r="A106" s="61" t="s">
        <v>25</v>
      </c>
      <c r="B106" s="127">
        <v>0.19525599999999999</v>
      </c>
      <c r="C106" s="34">
        <v>0.066232</v>
      </c>
      <c r="D106" s="34"/>
      <c r="E106" s="34">
        <v>0.129024</v>
      </c>
      <c r="F106" s="45"/>
    </row>
    <row r="107" spans="1:6" ht="12.75">
      <c r="A107" s="61" t="s">
        <v>26</v>
      </c>
      <c r="B107" s="127">
        <v>0</v>
      </c>
      <c r="C107" s="34"/>
      <c r="D107" s="34"/>
      <c r="E107" s="34"/>
      <c r="F107" s="45"/>
    </row>
    <row r="108" spans="1:6" ht="13.5">
      <c r="A108" s="60" t="s">
        <v>0</v>
      </c>
      <c r="B108" s="158">
        <v>2.6097</v>
      </c>
      <c r="C108" s="116">
        <v>0.38181099999999996</v>
      </c>
      <c r="D108" s="116">
        <v>0</v>
      </c>
      <c r="E108" s="116">
        <v>1.41763</v>
      </c>
      <c r="F108" s="117">
        <v>0.8102590000000001</v>
      </c>
    </row>
    <row r="109" spans="1:6" ht="13.5">
      <c r="A109" s="60" t="s">
        <v>12</v>
      </c>
      <c r="B109" s="158">
        <v>0.294186</v>
      </c>
      <c r="C109" s="119">
        <v>0.095</v>
      </c>
      <c r="D109" s="25">
        <v>0</v>
      </c>
      <c r="E109" s="36">
        <v>0.109346</v>
      </c>
      <c r="F109" s="46">
        <v>0.08984</v>
      </c>
    </row>
    <row r="110" spans="1:6" ht="12.75">
      <c r="A110" s="61" t="s">
        <v>13</v>
      </c>
      <c r="B110" s="127">
        <v>0.294186</v>
      </c>
      <c r="C110" s="34">
        <v>0.095</v>
      </c>
      <c r="D110" s="34">
        <v>0</v>
      </c>
      <c r="E110" s="34">
        <v>0.109346</v>
      </c>
      <c r="F110" s="45">
        <v>0.08984</v>
      </c>
    </row>
    <row r="111" spans="1:6" ht="13.5" thickBot="1">
      <c r="A111" s="62" t="s">
        <v>14</v>
      </c>
      <c r="B111" s="38">
        <v>0.677</v>
      </c>
      <c r="C111" s="53">
        <v>0.399</v>
      </c>
      <c r="D111" s="53">
        <v>0</v>
      </c>
      <c r="E111" s="53">
        <v>0.145</v>
      </c>
      <c r="F111" s="75">
        <v>0.133</v>
      </c>
    </row>
    <row r="112" spans="1:6" ht="13.5" thickBot="1">
      <c r="A112" s="58" t="s">
        <v>28</v>
      </c>
      <c r="B112" s="41">
        <v>3.4003179999999995</v>
      </c>
      <c r="C112" s="102">
        <v>1.495371</v>
      </c>
      <c r="D112" s="102">
        <v>0</v>
      </c>
      <c r="E112" s="102">
        <v>1.355379</v>
      </c>
      <c r="F112" s="103">
        <v>0.549568</v>
      </c>
    </row>
    <row r="113" spans="1:6" ht="13.5">
      <c r="A113" s="60" t="s">
        <v>10</v>
      </c>
      <c r="B113" s="16">
        <v>0.550543</v>
      </c>
      <c r="C113" s="17">
        <v>0.000523</v>
      </c>
      <c r="D113" s="17">
        <v>0</v>
      </c>
      <c r="E113" s="17">
        <v>0.03691</v>
      </c>
      <c r="F113" s="18">
        <v>0.51311</v>
      </c>
    </row>
    <row r="114" spans="1:6" ht="12.75">
      <c r="A114" s="61" t="s">
        <v>4</v>
      </c>
      <c r="B114" s="127">
        <v>0.521716</v>
      </c>
      <c r="C114" s="34"/>
      <c r="D114" s="34"/>
      <c r="E114" s="34">
        <v>0.027548</v>
      </c>
      <c r="F114" s="45">
        <v>0.494168</v>
      </c>
    </row>
    <row r="115" spans="1:6" ht="12.75">
      <c r="A115" s="61" t="s">
        <v>17</v>
      </c>
      <c r="B115" s="127">
        <v>0.018942</v>
      </c>
      <c r="C115" s="34"/>
      <c r="D115" s="34"/>
      <c r="E115" s="34"/>
      <c r="F115" s="45">
        <v>0.018942</v>
      </c>
    </row>
    <row r="116" spans="1:6" ht="12.75">
      <c r="A116" s="61" t="s">
        <v>5</v>
      </c>
      <c r="B116" s="127">
        <v>0.009362</v>
      </c>
      <c r="C116" s="34"/>
      <c r="D116" s="34"/>
      <c r="E116" s="34">
        <v>0.009362</v>
      </c>
      <c r="F116" s="45"/>
    </row>
    <row r="117" spans="1:6" ht="12.75">
      <c r="A117" s="61" t="s">
        <v>23</v>
      </c>
      <c r="B117" s="127">
        <v>0</v>
      </c>
      <c r="C117" s="34"/>
      <c r="D117" s="34"/>
      <c r="E117" s="34"/>
      <c r="F117" s="45"/>
    </row>
    <row r="118" spans="1:6" ht="12.75">
      <c r="A118" s="61" t="s">
        <v>24</v>
      </c>
      <c r="B118" s="127">
        <v>0</v>
      </c>
      <c r="C118" s="34"/>
      <c r="D118" s="34"/>
      <c r="E118" s="34"/>
      <c r="F118" s="45"/>
    </row>
    <row r="119" spans="1:6" ht="12.75">
      <c r="A119" s="61" t="s">
        <v>25</v>
      </c>
      <c r="B119" s="127">
        <v>0</v>
      </c>
      <c r="C119" s="34"/>
      <c r="D119" s="34"/>
      <c r="E119" s="34"/>
      <c r="F119" s="45"/>
    </row>
    <row r="120" spans="1:6" ht="12.75">
      <c r="A120" s="61" t="s">
        <v>26</v>
      </c>
      <c r="B120" s="127">
        <v>0.000523</v>
      </c>
      <c r="C120" s="34">
        <v>0.000523</v>
      </c>
      <c r="D120" s="34"/>
      <c r="E120" s="34"/>
      <c r="F120" s="45"/>
    </row>
    <row r="121" spans="1:6" ht="13.5">
      <c r="A121" s="60" t="s">
        <v>0</v>
      </c>
      <c r="B121" s="158">
        <v>2.6214049999999998</v>
      </c>
      <c r="C121" s="116">
        <v>1.494848</v>
      </c>
      <c r="D121" s="116">
        <v>0</v>
      </c>
      <c r="E121" s="116">
        <v>1.102059</v>
      </c>
      <c r="F121" s="117">
        <v>0.024498000000000002</v>
      </c>
    </row>
    <row r="122" spans="1:6" ht="13.5">
      <c r="A122" s="60" t="s">
        <v>12</v>
      </c>
      <c r="B122" s="158">
        <v>0.22837</v>
      </c>
      <c r="C122" s="119">
        <v>0</v>
      </c>
      <c r="D122" s="25">
        <v>0</v>
      </c>
      <c r="E122" s="36">
        <v>0.21641</v>
      </c>
      <c r="F122" s="46">
        <v>0.01196</v>
      </c>
    </row>
    <row r="123" spans="1:6" ht="12.75">
      <c r="A123" s="61" t="s">
        <v>13</v>
      </c>
      <c r="B123" s="127">
        <v>0.22837</v>
      </c>
      <c r="C123" s="34">
        <v>0</v>
      </c>
      <c r="D123" s="34">
        <v>0</v>
      </c>
      <c r="E123" s="34">
        <v>0.21641</v>
      </c>
      <c r="F123" s="45">
        <v>0.01196</v>
      </c>
    </row>
    <row r="124" spans="1:6" ht="13.5" thickBot="1">
      <c r="A124" s="62" t="s">
        <v>14</v>
      </c>
      <c r="B124" s="38">
        <v>0.496</v>
      </c>
      <c r="C124" s="56">
        <v>0</v>
      </c>
      <c r="D124" s="56">
        <v>0</v>
      </c>
      <c r="E124" s="56">
        <v>0.472</v>
      </c>
      <c r="F124" s="120">
        <v>0.024</v>
      </c>
    </row>
    <row r="125" spans="1:6" ht="13.5" thickBot="1">
      <c r="A125" s="58" t="s">
        <v>19</v>
      </c>
      <c r="B125" s="41">
        <v>4.358272</v>
      </c>
      <c r="C125" s="102">
        <v>1.3426879999999999</v>
      </c>
      <c r="D125" s="102">
        <v>0</v>
      </c>
      <c r="E125" s="102">
        <v>2.297534</v>
      </c>
      <c r="F125" s="103">
        <v>0.7180500000000001</v>
      </c>
    </row>
    <row r="126" spans="1:6" ht="13.5">
      <c r="A126" s="60" t="s">
        <v>10</v>
      </c>
      <c r="B126" s="16">
        <v>0.555275</v>
      </c>
      <c r="C126" s="17">
        <v>0</v>
      </c>
      <c r="D126" s="17">
        <v>0</v>
      </c>
      <c r="E126" s="17">
        <v>0.126585</v>
      </c>
      <c r="F126" s="18">
        <v>0.42869</v>
      </c>
    </row>
    <row r="127" spans="1:6" ht="12.75">
      <c r="A127" s="61" t="s">
        <v>4</v>
      </c>
      <c r="B127" s="127">
        <v>0.175406</v>
      </c>
      <c r="C127" s="34"/>
      <c r="D127" s="34"/>
      <c r="E127" s="34">
        <v>0.066969</v>
      </c>
      <c r="F127" s="45">
        <v>0.10843699999999999</v>
      </c>
    </row>
    <row r="128" spans="1:6" ht="12.75">
      <c r="A128" s="61" t="s">
        <v>17</v>
      </c>
      <c r="B128" s="127">
        <v>0.059296</v>
      </c>
      <c r="C128" s="34"/>
      <c r="D128" s="34"/>
      <c r="E128" s="34">
        <v>0.043106</v>
      </c>
      <c r="F128" s="45">
        <v>0.016190000000000003</v>
      </c>
    </row>
    <row r="129" spans="1:6" ht="12.75">
      <c r="A129" s="61" t="s">
        <v>5</v>
      </c>
      <c r="B129" s="127">
        <v>0.31842200000000004</v>
      </c>
      <c r="C129" s="34"/>
      <c r="D129" s="34"/>
      <c r="E129" s="34">
        <v>0.014359</v>
      </c>
      <c r="F129" s="45">
        <v>0.304063</v>
      </c>
    </row>
    <row r="130" spans="1:6" ht="12.75">
      <c r="A130" s="61" t="s">
        <v>23</v>
      </c>
      <c r="B130" s="127">
        <v>0</v>
      </c>
      <c r="C130" s="34"/>
      <c r="D130" s="34"/>
      <c r="E130" s="34"/>
      <c r="F130" s="45"/>
    </row>
    <row r="131" spans="1:6" ht="12.75">
      <c r="A131" s="61" t="s">
        <v>24</v>
      </c>
      <c r="B131" s="127">
        <v>0.000687</v>
      </c>
      <c r="C131" s="34"/>
      <c r="D131" s="34"/>
      <c r="E131" s="34">
        <v>0.000687</v>
      </c>
      <c r="F131" s="45"/>
    </row>
    <row r="132" spans="1:6" ht="12.75">
      <c r="A132" s="61" t="s">
        <v>25</v>
      </c>
      <c r="B132" s="127">
        <v>0</v>
      </c>
      <c r="C132" s="34"/>
      <c r="D132" s="34"/>
      <c r="E132" s="34"/>
      <c r="F132" s="45"/>
    </row>
    <row r="133" spans="1:6" ht="12.75">
      <c r="A133" s="61" t="s">
        <v>26</v>
      </c>
      <c r="B133" s="127">
        <v>0.001464</v>
      </c>
      <c r="C133" s="34"/>
      <c r="D133" s="34"/>
      <c r="E133" s="34">
        <v>0.001464</v>
      </c>
      <c r="F133" s="45"/>
    </row>
    <row r="134" spans="1:6" ht="13.5">
      <c r="A134" s="60" t="s">
        <v>0</v>
      </c>
      <c r="B134" s="158">
        <v>2.029439</v>
      </c>
      <c r="C134" s="116">
        <v>1.082971</v>
      </c>
      <c r="D134" s="116">
        <v>0</v>
      </c>
      <c r="E134" s="116">
        <v>0.7513070000000001</v>
      </c>
      <c r="F134" s="117">
        <v>0.195161</v>
      </c>
    </row>
    <row r="135" spans="1:6" ht="13.5">
      <c r="A135" s="60" t="s">
        <v>12</v>
      </c>
      <c r="B135" s="158">
        <v>1.773558</v>
      </c>
      <c r="C135" s="119">
        <v>0.259717</v>
      </c>
      <c r="D135" s="25">
        <v>0</v>
      </c>
      <c r="E135" s="36">
        <v>1.419642</v>
      </c>
      <c r="F135" s="46">
        <v>0.094199</v>
      </c>
    </row>
    <row r="136" spans="1:6" ht="12.75">
      <c r="A136" s="61" t="s">
        <v>13</v>
      </c>
      <c r="B136" s="127">
        <v>1.773558</v>
      </c>
      <c r="C136" s="34">
        <v>0.259717</v>
      </c>
      <c r="D136" s="34">
        <v>0</v>
      </c>
      <c r="E136" s="34">
        <v>1.419642</v>
      </c>
      <c r="F136" s="45">
        <v>0.094199</v>
      </c>
    </row>
    <row r="137" spans="1:6" ht="13.5" thickBot="1">
      <c r="A137" s="62" t="s">
        <v>14</v>
      </c>
      <c r="B137" s="38">
        <v>2.879</v>
      </c>
      <c r="C137" s="53">
        <v>0.42</v>
      </c>
      <c r="D137" s="53">
        <v>0</v>
      </c>
      <c r="E137" s="53">
        <v>2.315</v>
      </c>
      <c r="F137" s="75">
        <v>0.144</v>
      </c>
    </row>
    <row r="138" spans="1:6" ht="13.5" thickBot="1">
      <c r="A138" s="58" t="s">
        <v>20</v>
      </c>
      <c r="B138" s="41">
        <v>0.698132</v>
      </c>
      <c r="C138" s="102">
        <v>0.082052</v>
      </c>
      <c r="D138" s="102">
        <v>0</v>
      </c>
      <c r="E138" s="102">
        <v>0.202927</v>
      </c>
      <c r="F138" s="103">
        <v>0.413153</v>
      </c>
    </row>
    <row r="139" spans="1:6" ht="13.5">
      <c r="A139" s="60" t="s">
        <v>10</v>
      </c>
      <c r="B139" s="16">
        <v>0.280549</v>
      </c>
      <c r="C139" s="17">
        <v>0</v>
      </c>
      <c r="D139" s="17">
        <v>0</v>
      </c>
      <c r="E139" s="17">
        <v>0</v>
      </c>
      <c r="F139" s="18">
        <v>0.280549</v>
      </c>
    </row>
    <row r="140" spans="1:6" ht="12.75">
      <c r="A140" s="61" t="s">
        <v>4</v>
      </c>
      <c r="B140" s="127">
        <v>0.231905</v>
      </c>
      <c r="C140" s="34"/>
      <c r="D140" s="34"/>
      <c r="E140" s="34"/>
      <c r="F140" s="45">
        <v>0.231905</v>
      </c>
    </row>
    <row r="141" spans="1:6" ht="12.75">
      <c r="A141" s="61" t="s">
        <v>17</v>
      </c>
      <c r="B141" s="127">
        <v>0</v>
      </c>
      <c r="C141" s="34"/>
      <c r="D141" s="34"/>
      <c r="E141" s="34"/>
      <c r="F141" s="45"/>
    </row>
    <row r="142" spans="1:6" ht="12.75">
      <c r="A142" s="61" t="s">
        <v>5</v>
      </c>
      <c r="B142" s="127">
        <v>0.048644</v>
      </c>
      <c r="C142" s="34"/>
      <c r="D142" s="34"/>
      <c r="E142" s="34"/>
      <c r="F142" s="45">
        <v>0.048644</v>
      </c>
    </row>
    <row r="143" spans="1:6" ht="12.75">
      <c r="A143" s="61" t="s">
        <v>23</v>
      </c>
      <c r="B143" s="127">
        <v>0</v>
      </c>
      <c r="C143" s="34"/>
      <c r="D143" s="34"/>
      <c r="E143" s="34"/>
      <c r="F143" s="45"/>
    </row>
    <row r="144" spans="1:6" ht="12.75">
      <c r="A144" s="61" t="s">
        <v>24</v>
      </c>
      <c r="B144" s="127">
        <v>0</v>
      </c>
      <c r="C144" s="34"/>
      <c r="D144" s="34"/>
      <c r="E144" s="34"/>
      <c r="F144" s="45"/>
    </row>
    <row r="145" spans="1:6" ht="12.75">
      <c r="A145" s="61" t="s">
        <v>25</v>
      </c>
      <c r="B145" s="127">
        <v>0</v>
      </c>
      <c r="C145" s="34"/>
      <c r="D145" s="34"/>
      <c r="E145" s="34"/>
      <c r="F145" s="45"/>
    </row>
    <row r="146" spans="1:6" ht="12.75">
      <c r="A146" s="61" t="s">
        <v>26</v>
      </c>
      <c r="B146" s="127">
        <v>0</v>
      </c>
      <c r="C146" s="34"/>
      <c r="D146" s="34"/>
      <c r="E146" s="34"/>
      <c r="F146" s="45"/>
    </row>
    <row r="147" spans="1:6" ht="13.5">
      <c r="A147" s="60" t="s">
        <v>0</v>
      </c>
      <c r="B147" s="22">
        <v>0.38917</v>
      </c>
      <c r="C147" s="116">
        <v>0.082052</v>
      </c>
      <c r="D147" s="116">
        <v>0</v>
      </c>
      <c r="E147" s="116">
        <v>0.174514</v>
      </c>
      <c r="F147" s="117">
        <v>0.132604</v>
      </c>
    </row>
    <row r="148" spans="1:6" ht="13.5">
      <c r="A148" s="60" t="s">
        <v>12</v>
      </c>
      <c r="B148" s="158">
        <v>0.028413</v>
      </c>
      <c r="C148" s="119">
        <v>0</v>
      </c>
      <c r="D148" s="25">
        <v>0</v>
      </c>
      <c r="E148" s="36">
        <v>0.028413</v>
      </c>
      <c r="F148" s="46">
        <v>0</v>
      </c>
    </row>
    <row r="149" spans="1:6" ht="12.75">
      <c r="A149" s="61" t="s">
        <v>13</v>
      </c>
      <c r="B149" s="127">
        <v>0.028413</v>
      </c>
      <c r="C149" s="34">
        <v>0</v>
      </c>
      <c r="D149" s="34">
        <v>0</v>
      </c>
      <c r="E149" s="34">
        <v>0.028413</v>
      </c>
      <c r="F149" s="45">
        <v>0</v>
      </c>
    </row>
    <row r="150" spans="1:6" ht="13.5" thickBot="1">
      <c r="A150" s="62" t="s">
        <v>14</v>
      </c>
      <c r="B150" s="38">
        <v>0.043</v>
      </c>
      <c r="C150" s="53">
        <v>0</v>
      </c>
      <c r="D150" s="53">
        <v>0</v>
      </c>
      <c r="E150" s="53">
        <v>0.043</v>
      </c>
      <c r="F150" s="75">
        <v>0</v>
      </c>
    </row>
    <row r="151" spans="1:6" ht="13.5" thickBot="1">
      <c r="A151" s="58" t="s">
        <v>21</v>
      </c>
      <c r="B151" s="41">
        <v>2.0618220000000003</v>
      </c>
      <c r="C151" s="102">
        <v>0</v>
      </c>
      <c r="D151" s="102">
        <v>0</v>
      </c>
      <c r="E151" s="102">
        <v>1.1680730000000001</v>
      </c>
      <c r="F151" s="103">
        <v>0.893749</v>
      </c>
    </row>
    <row r="152" spans="1:6" ht="13.5">
      <c r="A152" s="60" t="s">
        <v>10</v>
      </c>
      <c r="B152" s="16">
        <v>1.14412</v>
      </c>
      <c r="C152" s="17">
        <v>0</v>
      </c>
      <c r="D152" s="17">
        <v>0</v>
      </c>
      <c r="E152" s="17">
        <v>0.47359300000000004</v>
      </c>
      <c r="F152" s="18">
        <v>0.670527</v>
      </c>
    </row>
    <row r="153" spans="1:6" ht="12.75">
      <c r="A153" s="61" t="s">
        <v>4</v>
      </c>
      <c r="B153" s="105">
        <v>0.631042</v>
      </c>
      <c r="C153" s="34"/>
      <c r="D153" s="34"/>
      <c r="E153" s="34">
        <v>0.153886</v>
      </c>
      <c r="F153" s="45">
        <v>0.477156</v>
      </c>
    </row>
    <row r="154" spans="1:6" ht="12.75">
      <c r="A154" s="61" t="s">
        <v>17</v>
      </c>
      <c r="B154" s="105">
        <v>0.36095000000000005</v>
      </c>
      <c r="C154" s="34"/>
      <c r="D154" s="34"/>
      <c r="E154" s="34">
        <v>0.31905900000000004</v>
      </c>
      <c r="F154" s="45">
        <v>0.041891</v>
      </c>
    </row>
    <row r="155" spans="1:6" ht="12.75">
      <c r="A155" s="61" t="s">
        <v>5</v>
      </c>
      <c r="B155" s="105">
        <v>0.149185</v>
      </c>
      <c r="C155" s="34"/>
      <c r="D155" s="34"/>
      <c r="E155" s="34"/>
      <c r="F155" s="45">
        <v>0.149185</v>
      </c>
    </row>
    <row r="156" spans="1:6" ht="12.75">
      <c r="A156" s="61" t="s">
        <v>23</v>
      </c>
      <c r="B156" s="105">
        <v>0</v>
      </c>
      <c r="C156" s="34"/>
      <c r="D156" s="34"/>
      <c r="E156" s="34"/>
      <c r="F156" s="45"/>
    </row>
    <row r="157" spans="1:6" ht="12.75">
      <c r="A157" s="61" t="s">
        <v>24</v>
      </c>
      <c r="B157" s="105">
        <v>0.002111</v>
      </c>
      <c r="C157" s="34"/>
      <c r="D157" s="34"/>
      <c r="E157" s="34"/>
      <c r="F157" s="45">
        <v>0.002111</v>
      </c>
    </row>
    <row r="158" spans="1:6" ht="12.75">
      <c r="A158" s="61" t="s">
        <v>25</v>
      </c>
      <c r="B158" s="105">
        <v>0</v>
      </c>
      <c r="C158" s="34"/>
      <c r="D158" s="34"/>
      <c r="E158" s="34"/>
      <c r="F158" s="45"/>
    </row>
    <row r="159" spans="1:6" ht="12.75">
      <c r="A159" s="61" t="s">
        <v>26</v>
      </c>
      <c r="B159" s="105">
        <v>0.0008320000000000001</v>
      </c>
      <c r="C159" s="34"/>
      <c r="D159" s="34"/>
      <c r="E159" s="34">
        <v>0.000648</v>
      </c>
      <c r="F159" s="45">
        <v>0.000184</v>
      </c>
    </row>
    <row r="160" spans="1:6" ht="13.5">
      <c r="A160" s="60" t="s">
        <v>0</v>
      </c>
      <c r="B160" s="104">
        <v>0.58199</v>
      </c>
      <c r="C160" s="116">
        <v>0</v>
      </c>
      <c r="D160" s="116">
        <v>0</v>
      </c>
      <c r="E160" s="116">
        <v>0.40187900000000004</v>
      </c>
      <c r="F160" s="117">
        <v>0.180111</v>
      </c>
    </row>
    <row r="161" spans="1:6" ht="13.5">
      <c r="A161" s="60" t="s">
        <v>12</v>
      </c>
      <c r="B161" s="104">
        <v>0.335712</v>
      </c>
      <c r="C161" s="119">
        <v>0</v>
      </c>
      <c r="D161" s="25">
        <v>0</v>
      </c>
      <c r="E161" s="36">
        <v>0.292601</v>
      </c>
      <c r="F161" s="46">
        <v>0.043111</v>
      </c>
    </row>
    <row r="162" spans="1:6" ht="12.75">
      <c r="A162" s="61" t="s">
        <v>13</v>
      </c>
      <c r="B162" s="105">
        <v>0.335712</v>
      </c>
      <c r="C162" s="34">
        <v>0</v>
      </c>
      <c r="D162" s="34">
        <v>0</v>
      </c>
      <c r="E162" s="34">
        <v>0.292601</v>
      </c>
      <c r="F162" s="45">
        <v>0.043111</v>
      </c>
    </row>
    <row r="163" spans="1:6" ht="13.5" thickBot="1">
      <c r="A163" s="62" t="s">
        <v>14</v>
      </c>
      <c r="B163" s="114">
        <v>0.5009999999999999</v>
      </c>
      <c r="C163" s="53">
        <v>0</v>
      </c>
      <c r="D163" s="53">
        <v>0</v>
      </c>
      <c r="E163" s="53">
        <v>0.43099999999999994</v>
      </c>
      <c r="F163" s="75">
        <v>0.07</v>
      </c>
    </row>
    <row r="164" spans="1:6" ht="13.5" thickBot="1">
      <c r="A164" s="58" t="s">
        <v>22</v>
      </c>
      <c r="B164" s="41">
        <v>2.582058</v>
      </c>
      <c r="C164" s="102">
        <v>0</v>
      </c>
      <c r="D164" s="102">
        <v>0</v>
      </c>
      <c r="E164" s="102">
        <v>1.6437570000000001</v>
      </c>
      <c r="F164" s="103">
        <v>0.9383009999999999</v>
      </c>
    </row>
    <row r="165" spans="1:6" ht="13.5">
      <c r="A165" s="60" t="s">
        <v>10</v>
      </c>
      <c r="B165" s="16">
        <v>1.497712</v>
      </c>
      <c r="C165" s="17">
        <v>0</v>
      </c>
      <c r="D165" s="17">
        <v>0</v>
      </c>
      <c r="E165" s="17">
        <v>0.7853840000000001</v>
      </c>
      <c r="F165" s="18">
        <v>0.712328</v>
      </c>
    </row>
    <row r="166" spans="1:6" ht="13.5">
      <c r="A166" s="60" t="s">
        <v>4</v>
      </c>
      <c r="B166" s="127">
        <v>1.106655</v>
      </c>
      <c r="C166" s="34"/>
      <c r="D166" s="34"/>
      <c r="E166" s="34">
        <v>0.546937</v>
      </c>
      <c r="F166" s="45">
        <v>0.5597179999999999</v>
      </c>
    </row>
    <row r="167" spans="1:6" ht="13.5">
      <c r="A167" s="60" t="s">
        <v>17</v>
      </c>
      <c r="B167" s="127">
        <v>0.337404</v>
      </c>
      <c r="C167" s="34"/>
      <c r="D167" s="34"/>
      <c r="E167" s="34">
        <v>0.22308699999999998</v>
      </c>
      <c r="F167" s="45">
        <v>0.11431699999999999</v>
      </c>
    </row>
    <row r="168" spans="1:6" ht="13.5">
      <c r="A168" s="60" t="s">
        <v>5</v>
      </c>
      <c r="B168" s="127">
        <v>0.047293</v>
      </c>
      <c r="C168" s="34"/>
      <c r="D168" s="34"/>
      <c r="E168" s="34">
        <v>0.009297000000000001</v>
      </c>
      <c r="F168" s="45">
        <v>0.037996</v>
      </c>
    </row>
    <row r="169" spans="1:6" ht="12.75">
      <c r="A169" s="61" t="s">
        <v>23</v>
      </c>
      <c r="B169" s="127">
        <v>0</v>
      </c>
      <c r="C169" s="34"/>
      <c r="D169" s="34"/>
      <c r="E169" s="34"/>
      <c r="F169" s="45"/>
    </row>
    <row r="170" spans="1:6" ht="12.75">
      <c r="A170" s="61" t="s">
        <v>24</v>
      </c>
      <c r="B170" s="127">
        <v>0.005723</v>
      </c>
      <c r="C170" s="34"/>
      <c r="D170" s="34"/>
      <c r="E170" s="34">
        <v>0.005723</v>
      </c>
      <c r="F170" s="45"/>
    </row>
    <row r="171" spans="1:6" ht="12.75">
      <c r="A171" s="61" t="s">
        <v>25</v>
      </c>
      <c r="B171" s="127">
        <v>0</v>
      </c>
      <c r="C171" s="34"/>
      <c r="D171" s="34"/>
      <c r="E171" s="34"/>
      <c r="F171" s="45"/>
    </row>
    <row r="172" spans="1:6" ht="12.75">
      <c r="A172" s="61" t="s">
        <v>26</v>
      </c>
      <c r="B172" s="127">
        <v>0.000637</v>
      </c>
      <c r="C172" s="34"/>
      <c r="D172" s="34"/>
      <c r="E172" s="34">
        <v>0.00034</v>
      </c>
      <c r="F172" s="45">
        <v>0.000297</v>
      </c>
    </row>
    <row r="173" spans="1:6" ht="13.5">
      <c r="A173" s="60" t="s">
        <v>0</v>
      </c>
      <c r="B173" s="158">
        <v>0.9544440000000001</v>
      </c>
      <c r="C173" s="116">
        <v>0</v>
      </c>
      <c r="D173" s="116">
        <v>0</v>
      </c>
      <c r="E173" s="116">
        <v>0.8020750000000001</v>
      </c>
      <c r="F173" s="117">
        <v>0.152369</v>
      </c>
    </row>
    <row r="174" spans="1:6" ht="13.5">
      <c r="A174" s="60" t="s">
        <v>12</v>
      </c>
      <c r="B174" s="158">
        <v>0.12990200000000002</v>
      </c>
      <c r="C174" s="119">
        <v>0</v>
      </c>
      <c r="D174" s="25">
        <v>0</v>
      </c>
      <c r="E174" s="36">
        <v>0.056298</v>
      </c>
      <c r="F174" s="46">
        <v>0.073604</v>
      </c>
    </row>
    <row r="175" spans="1:6" ht="12.75">
      <c r="A175" s="61" t="s">
        <v>13</v>
      </c>
      <c r="B175" s="127">
        <v>0.12990200000000002</v>
      </c>
      <c r="C175" s="34">
        <v>0</v>
      </c>
      <c r="D175" s="34">
        <v>0</v>
      </c>
      <c r="E175" s="34">
        <v>0.056298</v>
      </c>
      <c r="F175" s="45">
        <v>0.073604</v>
      </c>
    </row>
    <row r="176" spans="1:6" ht="13.5" thickBot="1">
      <c r="A176" s="62" t="s">
        <v>14</v>
      </c>
      <c r="B176" s="38">
        <v>0.235</v>
      </c>
      <c r="C176" s="53">
        <v>0</v>
      </c>
      <c r="D176" s="53">
        <v>0</v>
      </c>
      <c r="E176" s="53">
        <v>0.113</v>
      </c>
      <c r="F176" s="75">
        <v>0.122</v>
      </c>
    </row>
    <row r="177" spans="1:6" ht="13.5" thickBot="1">
      <c r="A177" s="58" t="s">
        <v>36</v>
      </c>
      <c r="B177" s="41">
        <v>5.423973999999999</v>
      </c>
      <c r="C177" s="102">
        <v>0</v>
      </c>
      <c r="D177" s="102">
        <v>0</v>
      </c>
      <c r="E177" s="102">
        <v>0.9042969999999999</v>
      </c>
      <c r="F177" s="103">
        <v>4.519677</v>
      </c>
    </row>
    <row r="178" spans="1:6" ht="13.5">
      <c r="A178" s="60" t="s">
        <v>10</v>
      </c>
      <c r="B178" s="16">
        <v>3.538016</v>
      </c>
      <c r="C178" s="17">
        <v>0</v>
      </c>
      <c r="D178" s="17">
        <v>0</v>
      </c>
      <c r="E178" s="17">
        <v>0.030080000000000003</v>
      </c>
      <c r="F178" s="18">
        <v>3.507936</v>
      </c>
    </row>
    <row r="179" spans="1:6" ht="12.75">
      <c r="A179" s="61" t="s">
        <v>4</v>
      </c>
      <c r="B179" s="127">
        <v>0.35072</v>
      </c>
      <c r="C179" s="34"/>
      <c r="D179" s="34"/>
      <c r="E179" s="34">
        <v>0.00508</v>
      </c>
      <c r="F179" s="45">
        <v>0.34564</v>
      </c>
    </row>
    <row r="180" spans="1:6" ht="12.75">
      <c r="A180" s="61" t="s">
        <v>17</v>
      </c>
      <c r="B180" s="127">
        <v>0</v>
      </c>
      <c r="C180" s="34"/>
      <c r="D180" s="34"/>
      <c r="E180" s="34"/>
      <c r="F180" s="45"/>
    </row>
    <row r="181" spans="1:6" ht="12.75">
      <c r="A181" s="61" t="s">
        <v>5</v>
      </c>
      <c r="B181" s="127">
        <v>3.179501</v>
      </c>
      <c r="C181" s="34"/>
      <c r="D181" s="34"/>
      <c r="E181" s="34">
        <v>0.020038</v>
      </c>
      <c r="F181" s="45">
        <v>3.159463</v>
      </c>
    </row>
    <row r="182" spans="1:6" ht="12.75">
      <c r="A182" s="61" t="s">
        <v>23</v>
      </c>
      <c r="B182" s="127">
        <v>0</v>
      </c>
      <c r="C182" s="34"/>
      <c r="D182" s="34"/>
      <c r="E182" s="34"/>
      <c r="F182" s="45"/>
    </row>
    <row r="183" spans="1:6" ht="12.75">
      <c r="A183" s="61" t="s">
        <v>24</v>
      </c>
      <c r="B183" s="127">
        <v>0.007795</v>
      </c>
      <c r="C183" s="34"/>
      <c r="D183" s="34"/>
      <c r="E183" s="34">
        <v>0.004961999999999999</v>
      </c>
      <c r="F183" s="45">
        <v>0.002833</v>
      </c>
    </row>
    <row r="184" spans="1:6" ht="12.75">
      <c r="A184" s="61" t="s">
        <v>25</v>
      </c>
      <c r="B184" s="127">
        <v>0</v>
      </c>
      <c r="C184" s="34"/>
      <c r="D184" s="34"/>
      <c r="E184" s="34"/>
      <c r="F184" s="45"/>
    </row>
    <row r="185" spans="1:6" ht="12.75">
      <c r="A185" s="61" t="s">
        <v>26</v>
      </c>
      <c r="B185" s="127">
        <v>0</v>
      </c>
      <c r="C185" s="34"/>
      <c r="D185" s="34"/>
      <c r="E185" s="34"/>
      <c r="F185" s="45"/>
    </row>
    <row r="186" spans="1:6" ht="13.5">
      <c r="A186" s="60" t="s">
        <v>0</v>
      </c>
      <c r="B186" s="158">
        <v>1.685344</v>
      </c>
      <c r="C186" s="116">
        <v>0</v>
      </c>
      <c r="D186" s="116">
        <v>0</v>
      </c>
      <c r="E186" s="116">
        <v>0.779913</v>
      </c>
      <c r="F186" s="117">
        <v>0.905431</v>
      </c>
    </row>
    <row r="187" spans="1:6" ht="13.5">
      <c r="A187" s="63" t="s">
        <v>12</v>
      </c>
      <c r="B187" s="22">
        <v>0.20061400000000001</v>
      </c>
      <c r="C187" s="119">
        <v>0</v>
      </c>
      <c r="D187" s="25">
        <v>0</v>
      </c>
      <c r="E187" s="36">
        <v>0.094304</v>
      </c>
      <c r="F187" s="46">
        <v>0.10631</v>
      </c>
    </row>
    <row r="188" spans="1:6" ht="12.75">
      <c r="A188" s="61" t="s">
        <v>13</v>
      </c>
      <c r="B188" s="127">
        <v>0.20061400000000001</v>
      </c>
      <c r="C188" s="34">
        <v>0</v>
      </c>
      <c r="D188" s="34">
        <v>0</v>
      </c>
      <c r="E188" s="34">
        <v>0.094304</v>
      </c>
      <c r="F188" s="45">
        <v>0.10631</v>
      </c>
    </row>
    <row r="189" spans="1:6" ht="12.75" customHeight="1" thickBot="1">
      <c r="A189" s="62" t="s">
        <v>14</v>
      </c>
      <c r="B189" s="38">
        <v>0.36</v>
      </c>
      <c r="C189" s="56">
        <v>0</v>
      </c>
      <c r="D189" s="56">
        <v>0</v>
      </c>
      <c r="E189" s="56">
        <v>0.16</v>
      </c>
      <c r="F189" s="120">
        <v>0.2</v>
      </c>
    </row>
    <row r="190" spans="1:6" ht="13.5" hidden="1" thickBot="1">
      <c r="A190" s="58" t="s">
        <v>30</v>
      </c>
      <c r="B190" s="101">
        <f>SUM(C190:F190)</f>
        <v>0</v>
      </c>
      <c r="C190" s="102">
        <f>C191+C199+C200</f>
        <v>0</v>
      </c>
      <c r="D190" s="102">
        <f>D191+D199+D200</f>
        <v>0</v>
      </c>
      <c r="E190" s="102">
        <f>E191+E199+E200</f>
        <v>0</v>
      </c>
      <c r="F190" s="103">
        <f>F191+F199+F200</f>
        <v>0</v>
      </c>
    </row>
    <row r="191" spans="1:6" ht="13.5" hidden="1">
      <c r="A191" s="60" t="s">
        <v>10</v>
      </c>
      <c r="B191" s="115">
        <f aca="true" t="shared" si="2" ref="B191:B199">SUM(C191:F191)</f>
        <v>0</v>
      </c>
      <c r="C191" s="17">
        <f>C192+C193+C194+C195+C196+C197+C198</f>
        <v>0</v>
      </c>
      <c r="D191" s="17">
        <f>D192+D193+D194+D195+D196+D197+D198</f>
        <v>0</v>
      </c>
      <c r="E191" s="17">
        <f>E192+E193+E194+E195+E196+E197+E198</f>
        <v>0</v>
      </c>
      <c r="F191" s="18">
        <f>F192+F193+F194+F195+F196+F197+F198</f>
        <v>0</v>
      </c>
    </row>
    <row r="192" spans="1:6" ht="12.75" hidden="1">
      <c r="A192" s="61" t="s">
        <v>4</v>
      </c>
      <c r="B192" s="105">
        <f t="shared" si="2"/>
        <v>0</v>
      </c>
      <c r="C192" s="34"/>
      <c r="D192" s="34"/>
      <c r="E192" s="34"/>
      <c r="F192" s="45"/>
    </row>
    <row r="193" spans="1:6" ht="12.75" hidden="1">
      <c r="A193" s="61" t="s">
        <v>17</v>
      </c>
      <c r="B193" s="105">
        <f t="shared" si="2"/>
        <v>0</v>
      </c>
      <c r="C193" s="34"/>
      <c r="D193" s="34"/>
      <c r="E193" s="34"/>
      <c r="F193" s="45"/>
    </row>
    <row r="194" spans="1:6" ht="12.75" hidden="1">
      <c r="A194" s="61" t="s">
        <v>5</v>
      </c>
      <c r="B194" s="105">
        <f t="shared" si="2"/>
        <v>0</v>
      </c>
      <c r="C194" s="34"/>
      <c r="D194" s="34"/>
      <c r="E194" s="34"/>
      <c r="F194" s="45"/>
    </row>
    <row r="195" spans="1:6" ht="12.75" hidden="1">
      <c r="A195" s="61" t="s">
        <v>23</v>
      </c>
      <c r="B195" s="105">
        <f t="shared" si="2"/>
        <v>0</v>
      </c>
      <c r="C195" s="34"/>
      <c r="D195" s="34"/>
      <c r="E195" s="34"/>
      <c r="F195" s="45"/>
    </row>
    <row r="196" spans="1:6" ht="12.75" hidden="1">
      <c r="A196" s="61" t="s">
        <v>24</v>
      </c>
      <c r="B196" s="105">
        <f t="shared" si="2"/>
        <v>0</v>
      </c>
      <c r="C196" s="34"/>
      <c r="D196" s="34"/>
      <c r="E196" s="34"/>
      <c r="F196" s="45"/>
    </row>
    <row r="197" spans="1:6" ht="12.75" hidden="1">
      <c r="A197" s="61" t="s">
        <v>25</v>
      </c>
      <c r="B197" s="105">
        <f t="shared" si="2"/>
        <v>0</v>
      </c>
      <c r="C197" s="34"/>
      <c r="D197" s="34"/>
      <c r="E197" s="34"/>
      <c r="F197" s="45"/>
    </row>
    <row r="198" spans="1:6" ht="12.75" hidden="1">
      <c r="A198" s="61" t="s">
        <v>26</v>
      </c>
      <c r="B198" s="105">
        <f t="shared" si="2"/>
        <v>0</v>
      </c>
      <c r="C198" s="34"/>
      <c r="D198" s="34"/>
      <c r="E198" s="34"/>
      <c r="F198" s="45"/>
    </row>
    <row r="199" spans="1:6" ht="13.5" hidden="1">
      <c r="A199" s="64" t="s">
        <v>0</v>
      </c>
      <c r="B199" s="121">
        <f t="shared" si="2"/>
        <v>0</v>
      </c>
      <c r="C199" s="116"/>
      <c r="D199" s="116"/>
      <c r="E199" s="116"/>
      <c r="F199" s="117"/>
    </row>
    <row r="200" spans="1:6" ht="13.5" hidden="1">
      <c r="A200" s="63" t="s">
        <v>12</v>
      </c>
      <c r="B200" s="118">
        <f>SUM(C200:F200)</f>
        <v>0</v>
      </c>
      <c r="C200" s="119">
        <f>C201</f>
        <v>0</v>
      </c>
      <c r="D200" s="25">
        <f>D201</f>
        <v>0</v>
      </c>
      <c r="E200" s="36">
        <f>E201</f>
        <v>0</v>
      </c>
      <c r="F200" s="46">
        <v>0</v>
      </c>
    </row>
    <row r="201" spans="1:6" ht="12.75" hidden="1">
      <c r="A201" s="61" t="s">
        <v>13</v>
      </c>
      <c r="B201" s="105">
        <f>SUM(C201:F201)</f>
        <v>0</v>
      </c>
      <c r="C201" s="34"/>
      <c r="D201" s="34"/>
      <c r="E201" s="34"/>
      <c r="F201" s="45"/>
    </row>
    <row r="202" spans="1:6" ht="13.5" hidden="1" thickBot="1">
      <c r="A202" s="62" t="s">
        <v>14</v>
      </c>
      <c r="B202" s="114">
        <f>SUM(C202:F202)</f>
        <v>0</v>
      </c>
      <c r="C202" s="56"/>
      <c r="D202" s="56"/>
      <c r="E202" s="56"/>
      <c r="F202" s="120"/>
    </row>
    <row r="203" spans="1:6" ht="13.5">
      <c r="A203" s="65"/>
      <c r="B203" s="66"/>
      <c r="C203" s="66"/>
      <c r="D203" s="67"/>
      <c r="E203" s="67"/>
      <c r="F203" s="67"/>
    </row>
    <row r="205" spans="1:7" s="135" customFormat="1" ht="18.75">
      <c r="A205" s="131" t="s">
        <v>40</v>
      </c>
      <c r="B205" s="132"/>
      <c r="C205" s="132"/>
      <c r="D205" s="132"/>
      <c r="E205" s="132"/>
      <c r="F205" s="133"/>
      <c r="G205" s="134"/>
    </row>
    <row r="206" ht="13.5" thickBot="1"/>
    <row r="207" spans="1:7" s="2" customFormat="1" ht="15.75" customHeight="1" thickBot="1">
      <c r="A207" s="136"/>
      <c r="B207" s="173" t="s">
        <v>60</v>
      </c>
      <c r="C207" s="174"/>
      <c r="D207" s="174"/>
      <c r="E207" s="174"/>
      <c r="F207" s="175"/>
      <c r="G207" s="69"/>
    </row>
    <row r="208" spans="1:7" s="2" customFormat="1" ht="15.75" customHeight="1" thickBot="1">
      <c r="A208" s="171" t="s">
        <v>8</v>
      </c>
      <c r="B208" s="176" t="s">
        <v>9</v>
      </c>
      <c r="C208" s="177"/>
      <c r="D208" s="177"/>
      <c r="E208" s="177"/>
      <c r="F208" s="178"/>
      <c r="G208" s="69"/>
    </row>
    <row r="209" spans="1:7" s="2" customFormat="1" ht="15.75" customHeight="1" thickBot="1">
      <c r="A209" s="172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</row>
    <row r="210" spans="1:6" ht="13.5" thickBot="1">
      <c r="A210" s="124" t="s">
        <v>42</v>
      </c>
      <c r="B210" s="125">
        <f>C210+D210+E210+F210</f>
        <v>1.708007</v>
      </c>
      <c r="C210" s="122"/>
      <c r="D210" s="123"/>
      <c r="E210" s="123">
        <f>E212</f>
        <v>1.708007</v>
      </c>
      <c r="F210" s="137"/>
    </row>
    <row r="211" spans="1:6" ht="12.75">
      <c r="A211" s="126" t="s">
        <v>0</v>
      </c>
      <c r="B211" s="127">
        <v>0</v>
      </c>
      <c r="C211" s="34"/>
      <c r="D211" s="37"/>
      <c r="E211" s="37"/>
      <c r="F211" s="44"/>
    </row>
    <row r="212" spans="1:6" ht="13.5">
      <c r="A212" s="128" t="s">
        <v>12</v>
      </c>
      <c r="B212" s="74">
        <f>E212</f>
        <v>1.708007</v>
      </c>
      <c r="C212" s="72"/>
      <c r="D212" s="129"/>
      <c r="E212" s="129">
        <f>E213</f>
        <v>1.708007</v>
      </c>
      <c r="F212" s="138"/>
    </row>
    <row r="213" spans="1:6" ht="12.75">
      <c r="A213" s="130" t="s">
        <v>13</v>
      </c>
      <c r="B213" s="19">
        <f>E213</f>
        <v>1.708007</v>
      </c>
      <c r="C213" s="20"/>
      <c r="D213" s="27"/>
      <c r="E213" s="141">
        <v>1.708007</v>
      </c>
      <c r="F213" s="28"/>
    </row>
    <row r="214" spans="1:7" s="140" customFormat="1" ht="13.5" thickBot="1">
      <c r="A214" s="139" t="s">
        <v>14</v>
      </c>
      <c r="B214" s="31">
        <f>E214</f>
        <v>2.448</v>
      </c>
      <c r="C214" s="56"/>
      <c r="D214" s="32"/>
      <c r="E214" s="32">
        <v>2.448</v>
      </c>
      <c r="F214" s="33"/>
      <c r="G214" s="70"/>
    </row>
    <row r="215" spans="1:6" ht="13.5" thickBot="1">
      <c r="A215" s="124" t="s">
        <v>41</v>
      </c>
      <c r="B215" s="125">
        <f>C215+D215+E215+F215</f>
        <v>0.532305</v>
      </c>
      <c r="C215" s="122"/>
      <c r="D215" s="123"/>
      <c r="E215" s="123">
        <f>E217</f>
        <v>0.532305</v>
      </c>
      <c r="F215" s="137"/>
    </row>
    <row r="216" spans="1:9" ht="12.75">
      <c r="A216" s="126" t="s">
        <v>0</v>
      </c>
      <c r="B216" s="127">
        <v>0</v>
      </c>
      <c r="C216" s="34"/>
      <c r="D216" s="37"/>
      <c r="E216" s="37"/>
      <c r="F216" s="44"/>
      <c r="I216" s="169"/>
    </row>
    <row r="217" spans="1:9" ht="13.5">
      <c r="A217" s="128" t="s">
        <v>12</v>
      </c>
      <c r="B217" s="74">
        <f>E217</f>
        <v>0.532305</v>
      </c>
      <c r="C217" s="72"/>
      <c r="D217" s="129"/>
      <c r="E217" s="129">
        <f>E218</f>
        <v>0.532305</v>
      </c>
      <c r="F217" s="138"/>
      <c r="I217" s="169"/>
    </row>
    <row r="218" spans="1:6" ht="12.75">
      <c r="A218" s="130" t="s">
        <v>13</v>
      </c>
      <c r="B218" s="19">
        <f>E218</f>
        <v>0.532305</v>
      </c>
      <c r="C218" s="20"/>
      <c r="D218" s="27"/>
      <c r="E218" s="141">
        <v>0.532305</v>
      </c>
      <c r="F218" s="28"/>
    </row>
    <row r="219" spans="1:7" s="140" customFormat="1" ht="13.5" thickBot="1">
      <c r="A219" s="139" t="s">
        <v>14</v>
      </c>
      <c r="B219" s="31">
        <f>E219</f>
        <v>0.871</v>
      </c>
      <c r="C219" s="56"/>
      <c r="D219" s="32"/>
      <c r="E219" s="32">
        <v>0.871</v>
      </c>
      <c r="F219" s="33"/>
      <c r="G219" s="70"/>
    </row>
    <row r="220" spans="1:6" ht="13.5" thickBot="1">
      <c r="A220" s="124" t="s">
        <v>43</v>
      </c>
      <c r="B220" s="125">
        <f>C220+D220+E220+F220</f>
        <v>1.360272</v>
      </c>
      <c r="C220" s="123">
        <f>C222</f>
        <v>1.360272</v>
      </c>
      <c r="D220" s="123"/>
      <c r="E220" s="123"/>
      <c r="F220" s="137"/>
    </row>
    <row r="221" spans="1:6" ht="12.75">
      <c r="A221" s="126" t="s">
        <v>0</v>
      </c>
      <c r="B221" s="127">
        <v>0</v>
      </c>
      <c r="C221" s="37"/>
      <c r="D221" s="37"/>
      <c r="E221" s="37"/>
      <c r="F221" s="44"/>
    </row>
    <row r="222" spans="1:6" ht="13.5">
      <c r="A222" s="128" t="s">
        <v>12</v>
      </c>
      <c r="B222" s="74">
        <f>C222</f>
        <v>1.360272</v>
      </c>
      <c r="C222" s="129">
        <f>C223</f>
        <v>1.360272</v>
      </c>
      <c r="D222" s="129"/>
      <c r="E222" s="129"/>
      <c r="F222" s="138"/>
    </row>
    <row r="223" spans="1:6" ht="12.75">
      <c r="A223" s="130" t="s">
        <v>13</v>
      </c>
      <c r="B223" s="19">
        <f>C223</f>
        <v>1.360272</v>
      </c>
      <c r="C223" s="141">
        <v>1.360272</v>
      </c>
      <c r="D223" s="27"/>
      <c r="E223" s="141"/>
      <c r="F223" s="28"/>
    </row>
    <row r="224" spans="1:6" ht="13.5" thickBot="1">
      <c r="A224" s="139" t="s">
        <v>14</v>
      </c>
      <c r="B224" s="31">
        <f>C224</f>
        <v>2.526</v>
      </c>
      <c r="C224" s="32">
        <v>2.526</v>
      </c>
      <c r="D224" s="32"/>
      <c r="E224" s="32"/>
      <c r="F224" s="33"/>
    </row>
    <row r="225" spans="1:6" ht="13.5" thickBot="1">
      <c r="A225" s="124" t="s">
        <v>57</v>
      </c>
      <c r="B225" s="125">
        <f>C225+D225+E225+F225</f>
        <v>0.257141</v>
      </c>
      <c r="C225" s="123"/>
      <c r="D225" s="123"/>
      <c r="E225" s="123">
        <f>E227</f>
        <v>0.257141</v>
      </c>
      <c r="F225" s="137"/>
    </row>
    <row r="226" spans="1:6" ht="12.75">
      <c r="A226" s="126" t="s">
        <v>0</v>
      </c>
      <c r="B226" s="127">
        <v>0</v>
      </c>
      <c r="C226" s="37"/>
      <c r="D226" s="37"/>
      <c r="E226" s="37"/>
      <c r="F226" s="44"/>
    </row>
    <row r="227" spans="1:6" ht="13.5">
      <c r="A227" s="128" t="s">
        <v>12</v>
      </c>
      <c r="B227" s="74">
        <f>E227</f>
        <v>0.257141</v>
      </c>
      <c r="C227" s="129"/>
      <c r="D227" s="129"/>
      <c r="E227" s="129">
        <f>E228</f>
        <v>0.257141</v>
      </c>
      <c r="F227" s="138"/>
    </row>
    <row r="228" spans="1:6" ht="12.75">
      <c r="A228" s="130" t="s">
        <v>13</v>
      </c>
      <c r="B228" s="19">
        <f>E228</f>
        <v>0.257141</v>
      </c>
      <c r="C228" s="141"/>
      <c r="D228" s="27"/>
      <c r="E228" s="141">
        <v>0.257141</v>
      </c>
      <c r="F228" s="28"/>
    </row>
    <row r="229" spans="1:6" ht="13.5" thickBot="1">
      <c r="A229" s="139" t="s">
        <v>14</v>
      </c>
      <c r="B229" s="31">
        <f>E229</f>
        <v>0</v>
      </c>
      <c r="C229" s="32"/>
      <c r="D229" s="32"/>
      <c r="E229" s="32">
        <v>0</v>
      </c>
      <c r="F229" s="33"/>
    </row>
  </sheetData>
  <sheetProtection/>
  <mergeCells count="6">
    <mergeCell ref="B4:F4"/>
    <mergeCell ref="A5:A6"/>
    <mergeCell ref="B5:F5"/>
    <mergeCell ref="B207:F207"/>
    <mergeCell ref="A208:A209"/>
    <mergeCell ref="B208:F208"/>
  </mergeCells>
  <conditionalFormatting sqref="C134">
    <cfRule type="containsText" priority="1" dxfId="9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Скворцова Ю. А.</dc:creator>
  <cp:keywords/>
  <dc:description/>
  <cp:lastModifiedBy>Сенатенко Д.С.</cp:lastModifiedBy>
  <cp:lastPrinted>2021-04-09T05:26:23Z</cp:lastPrinted>
  <dcterms:created xsi:type="dcterms:W3CDTF">2014-10-21T04:36:59Z</dcterms:created>
  <dcterms:modified xsi:type="dcterms:W3CDTF">2024-01-09T07:25:52Z</dcterms:modified>
  <cp:category/>
  <cp:version/>
  <cp:contentType/>
  <cp:contentStatus/>
</cp:coreProperties>
</file>