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45" windowHeight="12525" activeTab="0"/>
  </bookViews>
  <sheets>
    <sheet name="РР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<sst xmlns="http://schemas.openxmlformats.org/spreadsheetml/2006/main" count="30" uniqueCount="22">
  <si>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</si>
  <si>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</si>
  <si>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</si>
  <si>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</si>
  <si>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</si>
  <si>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</si>
  <si>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</si>
  <si>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</si>
  <si>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Поставщик</t>
  </si>
  <si>
    <t>объем, МВтч</t>
  </si>
  <si>
    <t>цена, руб/Мвтч</t>
  </si>
  <si>
    <t>ИТОГО</t>
  </si>
  <si>
    <t>средняя цена, руб/Мвтч</t>
  </si>
  <si>
    <t>ООО "Русэнергосбыт"</t>
  </si>
  <si>
    <t>ООО "Ромодановсахар"</t>
  </si>
  <si>
    <t>ОАО "Нижегородская сбытовая компания"</t>
  </si>
  <si>
    <t>сентябрь</t>
  </si>
  <si>
    <t>октябрь</t>
  </si>
  <si>
    <t>ноябрь</t>
  </si>
  <si>
    <t>декабрь</t>
  </si>
  <si>
    <t>Объем покупки электрической энергии (мощности) на розничном рынке в 2011 г.</t>
  </si>
  <si>
    <t>ООО "Электросбытовая компания Ватт-Электросбыт"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</si>
</sst>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#,##0.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NumberFormat="1" applyAlignment="1">
      <alignment/>
    </xf>
    <xf numFmtId="4" fontId="1" fillId="0" borderId="0" xfId="0" applyFont="1" applyAlignment="1">
      <alignment vertical="center"/>
    </xf>
    <xf numFmtId="4" fontId="5" fillId="0" borderId="0" xfId="0" applyFont="1" applyAlignment="1">
      <alignment vertical="center"/>
    </xf>
    <xf numFmtId="4" fontId="5" fillId="0" borderId="0" xfId="0" applyFont="1" applyAlignment="1">
      <alignment horizontal="center" vertical="center" wrapText="1"/>
    </xf>
    <xf numFmtId="4" fontId="1" fillId="0" borderId="10" xfId="0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169" fontId="1" fillId="0" borderId="11" xfId="0" applyNumberFormat="1" applyFont="1" applyBorder="1" applyAlignment="1">
      <alignment vertical="center"/>
    </xf>
    <xf numFmtId="168" fontId="0" fillId="0" borderId="11" xfId="0" applyNumberFormat="1" applyFont="1" applyBorder="1" applyAlignment="1">
      <alignment vertical="center"/>
    </xf>
    <xf numFmtId="168" fontId="1" fillId="0" borderId="11" xfId="0" applyNumberFormat="1" applyFont="1" applyBorder="1" applyAlignment="1">
      <alignment horizontal="center" vertical="center"/>
    </xf>
    <xf numFmtId="4" fontId="1" fillId="0" borderId="11" xfId="0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" sqref="A18"/>
    </sheetView>
  </sheetViews>
  <sheetFormatPr defaultColWidth="9.00390625" defaultRowHeight="12.75"/>
  <cols>
    <col min="1" max="1" width="11.875" style="2" customWidth="1"/>
    <col min="2" max="4" width="15.75390625" style="2" customWidth="1"/>
    <col min="5" max="5" width="18.00390625" style="2" customWidth="1"/>
    <col min="6" max="9" width="15.75390625" style="2" customWidth="1"/>
    <col min="10" max="11" width="15.75390625" style="1" customWidth="1"/>
    <col min="12" max="12" width="9.125" style="2" customWidth="1"/>
    <col min="13" max="13" width="14.375" style="2" customWidth="1"/>
    <col min="14" max="16384" width="9.125" style="2" customWidth="1"/>
  </cols>
  <sheetData>
    <row r="1" ht="12.75">
      <c r="A1" s="1" t="s">
        <v>20</v>
      </c>
    </row>
    <row r="3" spans="1:11" s="3" customFormat="1" ht="26.25" customHeight="1">
      <c r="A3" s="9" t="s">
        <v>8</v>
      </c>
      <c r="B3" s="11" t="s">
        <v>13</v>
      </c>
      <c r="C3" s="12"/>
      <c r="D3" s="11" t="s">
        <v>15</v>
      </c>
      <c r="E3" s="12"/>
      <c r="F3" s="11" t="s">
        <v>14</v>
      </c>
      <c r="G3" s="12"/>
      <c r="H3" s="11" t="s">
        <v>21</v>
      </c>
      <c r="I3" s="12"/>
      <c r="J3" s="10" t="s">
        <v>11</v>
      </c>
      <c r="K3" s="10"/>
    </row>
    <row r="4" spans="1:11" s="3" customFormat="1" ht="25.5">
      <c r="A4" s="5"/>
      <c r="B4" s="5" t="s">
        <v>9</v>
      </c>
      <c r="C4" s="5" t="s">
        <v>10</v>
      </c>
      <c r="D4" s="5" t="s">
        <v>9</v>
      </c>
      <c r="E4" s="5" t="s">
        <v>10</v>
      </c>
      <c r="F4" s="5" t="s">
        <v>9</v>
      </c>
      <c r="G4" s="5" t="s">
        <v>10</v>
      </c>
      <c r="H4" s="5" t="s">
        <v>9</v>
      </c>
      <c r="I4" s="5" t="s">
        <v>10</v>
      </c>
      <c r="J4" s="4" t="s">
        <v>9</v>
      </c>
      <c r="K4" s="4" t="s">
        <v>12</v>
      </c>
    </row>
    <row r="5" spans="1:11" ht="12.75">
      <c r="A5" s="8" t="s">
        <v>0</v>
      </c>
      <c r="B5" s="8">
        <v>1088.874</v>
      </c>
      <c r="C5" s="8">
        <v>2997.976000896339</v>
      </c>
      <c r="D5" s="8">
        <v>14.036</v>
      </c>
      <c r="E5" s="8">
        <v>1364.4065260758052</v>
      </c>
      <c r="F5" s="8">
        <v>0</v>
      </c>
      <c r="G5" s="8"/>
      <c r="H5" s="8">
        <v>0</v>
      </c>
      <c r="I5" s="8"/>
      <c r="J5" s="7">
        <f aca="true" t="shared" si="0" ref="J5:J14">B5+D5+F5+H5</f>
        <v>1102.91</v>
      </c>
      <c r="K5" s="6">
        <f aca="true" t="shared" si="1" ref="K5:K14">(B5*C5+D5*E5+F5*G5+H5*I5)/J5</f>
        <v>2977.1866516760206</v>
      </c>
    </row>
    <row r="6" spans="1:11" ht="12.75">
      <c r="A6" s="8" t="s">
        <v>1</v>
      </c>
      <c r="B6" s="8">
        <v>1025.186</v>
      </c>
      <c r="C6" s="8">
        <v>3022.671349394159</v>
      </c>
      <c r="D6" s="8">
        <v>14.848</v>
      </c>
      <c r="E6" s="8">
        <v>1364.4066540948274</v>
      </c>
      <c r="F6" s="8">
        <v>0</v>
      </c>
      <c r="G6" s="8"/>
      <c r="H6" s="8">
        <v>0</v>
      </c>
      <c r="I6" s="8"/>
      <c r="J6" s="7">
        <f t="shared" si="0"/>
        <v>1040.0339999999999</v>
      </c>
      <c r="K6" s="6">
        <f t="shared" si="1"/>
        <v>2998.997205860578</v>
      </c>
    </row>
    <row r="7" spans="1:11" ht="12.75">
      <c r="A7" s="8" t="s">
        <v>2</v>
      </c>
      <c r="B7" s="8">
        <v>1073.296</v>
      </c>
      <c r="C7" s="8">
        <v>3025.714695666433</v>
      </c>
      <c r="D7" s="8">
        <v>14.714</v>
      </c>
      <c r="E7" s="8">
        <v>1364.4066875084955</v>
      </c>
      <c r="F7" s="8">
        <v>0</v>
      </c>
      <c r="G7" s="8"/>
      <c r="H7" s="8">
        <v>0</v>
      </c>
      <c r="I7" s="8"/>
      <c r="J7" s="7">
        <f t="shared" si="0"/>
        <v>1088.01</v>
      </c>
      <c r="K7" s="6">
        <f t="shared" si="1"/>
        <v>3003.2475436806644</v>
      </c>
    </row>
    <row r="8" spans="1:11" ht="12.75">
      <c r="A8" s="8" t="s">
        <v>3</v>
      </c>
      <c r="B8" s="8">
        <v>909.148</v>
      </c>
      <c r="C8" s="8">
        <v>3034.51</v>
      </c>
      <c r="D8" s="8">
        <v>12.657</v>
      </c>
      <c r="E8" s="8">
        <v>1364.4070474836058</v>
      </c>
      <c r="F8" s="8">
        <v>0</v>
      </c>
      <c r="G8" s="8"/>
      <c r="H8" s="8">
        <v>0</v>
      </c>
      <c r="I8" s="8"/>
      <c r="J8" s="7">
        <f t="shared" si="0"/>
        <v>921.8050000000001</v>
      </c>
      <c r="K8" s="6">
        <f t="shared" si="1"/>
        <v>3011.5783679628553</v>
      </c>
    </row>
    <row r="9" spans="1:11" ht="12.75">
      <c r="A9" s="8" t="s">
        <v>4</v>
      </c>
      <c r="B9" s="8">
        <v>708.476</v>
      </c>
      <c r="C9" s="8">
        <v>2791.51</v>
      </c>
      <c r="D9" s="8">
        <v>15.46</v>
      </c>
      <c r="E9" s="8">
        <v>1364.4068564036222</v>
      </c>
      <c r="F9" s="8">
        <v>0</v>
      </c>
      <c r="G9" s="8"/>
      <c r="H9" s="8">
        <v>0</v>
      </c>
      <c r="I9" s="8"/>
      <c r="J9" s="7">
        <f t="shared" si="0"/>
        <v>723.936</v>
      </c>
      <c r="K9" s="6">
        <f t="shared" si="1"/>
        <v>2761.033528875481</v>
      </c>
    </row>
    <row r="10" spans="1:11" ht="12.75">
      <c r="A10" s="8" t="s">
        <v>5</v>
      </c>
      <c r="B10" s="8">
        <v>662.349</v>
      </c>
      <c r="C10" s="8">
        <v>2727.67</v>
      </c>
      <c r="D10" s="8">
        <v>5.058</v>
      </c>
      <c r="E10" s="8">
        <v>1364.4068801897984</v>
      </c>
      <c r="F10" s="8">
        <v>0</v>
      </c>
      <c r="G10" s="8"/>
      <c r="H10" s="8">
        <v>0</v>
      </c>
      <c r="I10" s="8"/>
      <c r="J10" s="7">
        <f t="shared" si="0"/>
        <v>667.407</v>
      </c>
      <c r="K10" s="6">
        <f t="shared" si="1"/>
        <v>2717.3383959562902</v>
      </c>
    </row>
    <row r="11" spans="1:11" ht="12.75">
      <c r="A11" s="8" t="s">
        <v>6</v>
      </c>
      <c r="B11" s="8">
        <v>679.833</v>
      </c>
      <c r="C11" s="8">
        <v>2626.351854058276</v>
      </c>
      <c r="D11" s="8">
        <v>6.106</v>
      </c>
      <c r="E11" s="8">
        <v>1364.41</v>
      </c>
      <c r="F11" s="8">
        <v>0</v>
      </c>
      <c r="G11" s="8"/>
      <c r="H11" s="8">
        <v>0</v>
      </c>
      <c r="I11" s="8"/>
      <c r="J11" s="7">
        <f t="shared" si="0"/>
        <v>685.939</v>
      </c>
      <c r="K11" s="6">
        <f t="shared" si="1"/>
        <v>2615.1184689309107</v>
      </c>
    </row>
    <row r="12" spans="1:11" ht="12.75">
      <c r="A12" s="8" t="s">
        <v>7</v>
      </c>
      <c r="B12" s="8">
        <v>711.121</v>
      </c>
      <c r="C12" s="8">
        <v>2618</v>
      </c>
      <c r="D12" s="8">
        <v>7.503</v>
      </c>
      <c r="E12" s="8">
        <v>1364.41</v>
      </c>
      <c r="F12" s="8">
        <v>0</v>
      </c>
      <c r="G12" s="8"/>
      <c r="H12" s="8">
        <v>0</v>
      </c>
      <c r="I12" s="8"/>
      <c r="J12" s="7">
        <f t="shared" si="0"/>
        <v>718.624</v>
      </c>
      <c r="K12" s="6">
        <f t="shared" si="1"/>
        <v>2604.911534028922</v>
      </c>
    </row>
    <row r="13" spans="1:11" ht="12.75">
      <c r="A13" s="8" t="s">
        <v>16</v>
      </c>
      <c r="B13" s="8">
        <v>739.248</v>
      </c>
      <c r="C13" s="8">
        <v>2733.83</v>
      </c>
      <c r="D13" s="8">
        <v>5.73</v>
      </c>
      <c r="E13" s="8">
        <v>1364.41</v>
      </c>
      <c r="F13" s="8">
        <v>0</v>
      </c>
      <c r="G13" s="8"/>
      <c r="H13" s="8">
        <v>0</v>
      </c>
      <c r="I13" s="8"/>
      <c r="J13" s="7">
        <f t="shared" si="0"/>
        <v>744.9780000000001</v>
      </c>
      <c r="K13" s="6">
        <f t="shared" si="1"/>
        <v>2723.29710292116</v>
      </c>
    </row>
    <row r="14" spans="1:11" ht="12.75">
      <c r="A14" s="8" t="s">
        <v>17</v>
      </c>
      <c r="B14" s="8">
        <v>876.255</v>
      </c>
      <c r="C14" s="8">
        <v>2749.964</v>
      </c>
      <c r="D14" s="8">
        <v>8.988</v>
      </c>
      <c r="E14" s="8">
        <v>1364.41</v>
      </c>
      <c r="F14" s="8">
        <v>287.314</v>
      </c>
      <c r="G14" s="8">
        <v>1029.318</v>
      </c>
      <c r="H14" s="8">
        <v>36.651</v>
      </c>
      <c r="I14" s="8">
        <v>3234.313</v>
      </c>
      <c r="J14" s="7">
        <f t="shared" si="0"/>
        <v>1209.208</v>
      </c>
      <c r="K14" s="6">
        <f t="shared" si="1"/>
        <v>2345.511524497853</v>
      </c>
    </row>
    <row r="15" spans="1:11" ht="12.75">
      <c r="A15" s="8" t="s">
        <v>18</v>
      </c>
      <c r="B15" s="8">
        <v>1038.028</v>
      </c>
      <c r="C15" s="8">
        <v>2817.28</v>
      </c>
      <c r="D15" s="8">
        <v>15.996</v>
      </c>
      <c r="E15" s="8">
        <v>1364.41</v>
      </c>
      <c r="F15" s="8">
        <v>0.383</v>
      </c>
      <c r="G15" s="8">
        <v>971.85</v>
      </c>
      <c r="H15" s="8">
        <v>22.192</v>
      </c>
      <c r="I15" s="8">
        <v>3178.55</v>
      </c>
      <c r="J15" s="7">
        <f>B15+D15+F15+H15</f>
        <v>1076.5990000000002</v>
      </c>
      <c r="K15" s="6">
        <f>(B15*C15+D15*E15+F15*G15+H15*I15)/J15</f>
        <v>2802.483771905788</v>
      </c>
    </row>
    <row r="16" spans="1:11" ht="12.75">
      <c r="A16" s="8" t="s">
        <v>19</v>
      </c>
      <c r="B16" s="8">
        <v>1069.661</v>
      </c>
      <c r="C16" s="8">
        <v>2774.34</v>
      </c>
      <c r="D16" s="8">
        <v>5.263</v>
      </c>
      <c r="E16" s="8">
        <v>1364.41</v>
      </c>
      <c r="F16" s="8">
        <v>272.8</v>
      </c>
      <c r="G16" s="8">
        <v>937.33</v>
      </c>
      <c r="H16" s="8">
        <v>0</v>
      </c>
      <c r="I16" s="8"/>
      <c r="J16" s="7">
        <f>B16+D16+F16+H16</f>
        <v>1347.724</v>
      </c>
      <c r="K16" s="6">
        <f>(B16*C16+D16*E16+F16*G16+H16*I16)/J16</f>
        <v>2396.995091405956</v>
      </c>
    </row>
    <row r="17" spans="1:11" ht="12.75">
      <c r="A17" s="5" t="s">
        <v>11</v>
      </c>
      <c r="B17" s="5">
        <f>SUM(B5:B16)</f>
        <v>10581.474999999999</v>
      </c>
      <c r="C17" s="5">
        <v>2846.8407578631527</v>
      </c>
      <c r="D17" s="5">
        <f>SUM(D5:D16)</f>
        <v>126.359</v>
      </c>
      <c r="E17" s="5">
        <v>1364.4080299780783</v>
      </c>
      <c r="F17" s="5">
        <f>SUM(F5:F16)</f>
        <v>560.4970000000001</v>
      </c>
      <c r="G17" s="5">
        <v>984.5071684629891</v>
      </c>
      <c r="H17" s="5">
        <f>SUM(H5:H16)</f>
        <v>58.843</v>
      </c>
      <c r="I17" s="5">
        <v>3213.282588634162</v>
      </c>
      <c r="J17" s="5">
        <f>SUM(J5:J16)</f>
        <v>11327.174</v>
      </c>
      <c r="K17" s="6">
        <f>(J5*K5+J6*K6+J7*K7+J8*K8+J9*K9+J10*K10+J11*K11+J12*K12+J13*K13+J14*K14+J15*K15+J16*K16)/J17</f>
        <v>2740.0543193152153</v>
      </c>
    </row>
  </sheetData>
  <sheetProtection/>
  <mergeCells count="5">
    <mergeCell ref="J3:K3"/>
    <mergeCell ref="D3:E3"/>
    <mergeCell ref="H3:I3"/>
    <mergeCell ref="B3:C3"/>
    <mergeCell ref="F3:G3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Коновалова</dc:creator>
  <cp:keywords/>
  <dc:description/>
  <cp:lastModifiedBy>Михеев Е.Ю.</cp:lastModifiedBy>
  <cp:lastPrinted>2011-03-03T10:50:37Z</cp:lastPrinted>
  <dcterms:created xsi:type="dcterms:W3CDTF">2010-10-04T09:50:11Z</dcterms:created>
  <dcterms:modified xsi:type="dcterms:W3CDTF">2012-01-19T07:25:31Z</dcterms:modified>
  <cp:category/>
  <cp:version/>
  <cp:contentType/>
  <cp:contentStatus/>
</cp:coreProperties>
</file>