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Сентябрь 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<sst xmlns="http://schemas.openxmlformats.org/spreadsheetml/2006/main" count="209" uniqueCount="49">
  <si>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</si>
  <si>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</si>
  <si>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</si>
  <si>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</si>
  <si>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</si>
  <si>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</si>
  <si>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</si>
  <si>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</si>
  <si>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</si>
  <si>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</si>
  <si>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</si>
  <si>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</si>
  <si>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</si>
  <si>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</si>
  <si>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</si>
  <si>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</si>
  <si>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</si>
  <si>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</si>
  <si>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</si>
  <si>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</si>
  <si>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</si>
  <si>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</si>
  <si>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</si>
  <si>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</si>
  <si>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</si>
  <si>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</si>
  <si>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</si>
  <si>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</si>
  <si>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</si>
  <si>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</si>
  <si>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</si>
  <si>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</si>
  <si>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</si>
  <si>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</si>
  <si>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</si>
  <si>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</si>
  <si>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</si>
  <si>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</si>
  <si>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</si>
  <si>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</si>
  <si>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</si>
  <si>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</si>
  <si>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</si>
  <si>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</si>
  <si>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</si>
  <si>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</si>
  <si>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</si>
  <si>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</si>
  <si>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сентябрь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</si>
</sst>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нь"/>
      <sheetName val="Июль прогноз  "/>
      <sheetName val=" Июль прогноз1 "/>
      <sheetName val="Июль"/>
      <sheetName val="Август прогноз  "/>
      <sheetName val="Август прогноз1 "/>
      <sheetName val="Сентябрь прогноз   "/>
      <sheetName val="Сентябрь прогноз1 "/>
      <sheetName val="Май (2пг)"/>
      <sheetName val="Лист1"/>
    </sheetNames>
    <sheetDataSet>
      <sheetData sheetId="24">
        <row r="10">
          <cell r="H10">
            <v>6.62</v>
          </cell>
          <cell r="I10">
            <v>1440</v>
          </cell>
          <cell r="J10">
            <v>905168</v>
          </cell>
          <cell r="K10">
            <v>0.00149145832</v>
          </cell>
          <cell r="M10">
            <v>5421.34</v>
          </cell>
        </row>
        <row r="11">
          <cell r="M11">
            <v>6457.18034459776</v>
          </cell>
        </row>
        <row r="12">
          <cell r="M12">
            <v>6723.62034459776</v>
          </cell>
        </row>
        <row r="13">
          <cell r="M13">
            <v>7614.49034459776</v>
          </cell>
        </row>
        <row r="20">
          <cell r="M20">
            <v>4897.0603445977595</v>
          </cell>
        </row>
        <row r="21">
          <cell r="M21">
            <v>5932.90034459776</v>
          </cell>
        </row>
        <row r="22">
          <cell r="M22">
            <v>6199.34034459776</v>
          </cell>
        </row>
        <row r="23">
          <cell r="M23">
            <v>7090.210344597759</v>
          </cell>
        </row>
        <row r="25">
          <cell r="M25">
            <v>4864.95034459776</v>
          </cell>
        </row>
        <row r="26">
          <cell r="M26">
            <v>5900.79034459776</v>
          </cell>
        </row>
        <row r="27">
          <cell r="M27">
            <v>6167.2303445977595</v>
          </cell>
        </row>
        <row r="28">
          <cell r="M28">
            <v>7058.10034459776</v>
          </cell>
        </row>
        <row r="31">
          <cell r="M31">
            <v>3631.2203445977602</v>
          </cell>
        </row>
        <row r="48">
          <cell r="M48">
            <v>3106.94034459776</v>
          </cell>
        </row>
        <row r="50">
          <cell r="M50">
            <v>3074.83034459776</v>
          </cell>
        </row>
        <row r="52">
          <cell r="M52">
            <v>3343.48034459776</v>
          </cell>
        </row>
        <row r="62">
          <cell r="M62">
            <v>10238.030528</v>
          </cell>
        </row>
        <row r="63">
          <cell r="M63">
            <v>5621.663436</v>
          </cell>
        </row>
        <row r="64">
          <cell r="M64">
            <v>3887.108002</v>
          </cell>
        </row>
        <row r="66">
          <cell r="M66">
            <v>11273.870528</v>
          </cell>
        </row>
        <row r="67">
          <cell r="M67">
            <v>6657.503436</v>
          </cell>
        </row>
        <row r="68">
          <cell r="M68">
            <v>4922.948002</v>
          </cell>
        </row>
        <row r="70">
          <cell r="M70">
            <v>11540.310528</v>
          </cell>
        </row>
        <row r="71">
          <cell r="M71">
            <v>6923.943436</v>
          </cell>
        </row>
        <row r="72">
          <cell r="M72">
            <v>5189.388002</v>
          </cell>
        </row>
        <row r="74">
          <cell r="M74">
            <v>12431.180528</v>
          </cell>
        </row>
        <row r="75">
          <cell r="M75">
            <v>7814.813436</v>
          </cell>
        </row>
        <row r="76">
          <cell r="M76">
            <v>6080.2580020000005</v>
          </cell>
        </row>
        <row r="96">
          <cell r="M96">
            <v>9713.750528</v>
          </cell>
        </row>
        <row r="97">
          <cell r="M97">
            <v>5097.383436</v>
          </cell>
        </row>
        <row r="98">
          <cell r="M98">
            <v>3362.828002</v>
          </cell>
        </row>
        <row r="100">
          <cell r="M100">
            <v>10749.590528</v>
          </cell>
        </row>
        <row r="101">
          <cell r="M101">
            <v>6133.223436</v>
          </cell>
        </row>
        <row r="102">
          <cell r="M102">
            <v>4398.668002</v>
          </cell>
        </row>
        <row r="104">
          <cell r="M104">
            <v>11016.030528</v>
          </cell>
        </row>
        <row r="105">
          <cell r="M105">
            <v>6399.663436000001</v>
          </cell>
        </row>
        <row r="106">
          <cell r="M106">
            <v>4665.108002</v>
          </cell>
        </row>
        <row r="108">
          <cell r="M108">
            <v>11906.900527999998</v>
          </cell>
        </row>
        <row r="109">
          <cell r="M109">
            <v>7290.533436</v>
          </cell>
        </row>
        <row r="110">
          <cell r="M110">
            <v>5555.978002</v>
          </cell>
        </row>
        <row r="113">
          <cell r="M113">
            <v>9681.640528</v>
          </cell>
        </row>
        <row r="114">
          <cell r="M114">
            <v>5065.2734359999995</v>
          </cell>
        </row>
        <row r="115">
          <cell r="M115">
            <v>3330.7180019999996</v>
          </cell>
        </row>
        <row r="117">
          <cell r="M117">
            <v>10717.480528</v>
          </cell>
        </row>
        <row r="118">
          <cell r="M118">
            <v>6101.113436</v>
          </cell>
        </row>
        <row r="119">
          <cell r="M119">
            <v>4366.558002</v>
          </cell>
        </row>
        <row r="121">
          <cell r="M121">
            <v>10983.920527999999</v>
          </cell>
        </row>
        <row r="122">
          <cell r="M122">
            <v>6367.553436</v>
          </cell>
        </row>
        <row r="123">
          <cell r="M123">
            <v>4632.998002</v>
          </cell>
        </row>
        <row r="125">
          <cell r="M125">
            <v>11874.790528</v>
          </cell>
        </row>
        <row r="126">
          <cell r="M126">
            <v>7258.423436</v>
          </cell>
        </row>
        <row r="127">
          <cell r="M127">
            <v>5523.868002</v>
          </cell>
        </row>
        <row r="131">
          <cell r="J131">
            <v>905168</v>
          </cell>
        </row>
        <row r="136">
          <cell r="M136">
            <v>4071.3199999999997</v>
          </cell>
        </row>
        <row r="137">
          <cell r="M137">
            <v>5107.16</v>
          </cell>
        </row>
        <row r="138">
          <cell r="M138">
            <v>5373.6</v>
          </cell>
        </row>
        <row r="139">
          <cell r="M139">
            <v>6264.47</v>
          </cell>
        </row>
        <row r="158">
          <cell r="M158">
            <v>3547.04</v>
          </cell>
        </row>
        <row r="159">
          <cell r="M159">
            <v>4582.88</v>
          </cell>
        </row>
        <row r="160">
          <cell r="M160">
            <v>4849.32</v>
          </cell>
        </row>
        <row r="161">
          <cell r="M161">
            <v>5740.19</v>
          </cell>
        </row>
        <row r="169">
          <cell r="M169">
            <v>3514.93</v>
          </cell>
        </row>
        <row r="170">
          <cell r="M170">
            <v>4550.77</v>
          </cell>
        </row>
        <row r="171">
          <cell r="M171">
            <v>4817.21</v>
          </cell>
        </row>
        <row r="172">
          <cell r="M172">
            <v>5708.08</v>
          </cell>
        </row>
        <row r="176">
          <cell r="J176">
            <v>905168</v>
          </cell>
        </row>
        <row r="178">
          <cell r="D178">
            <v>965032</v>
          </cell>
        </row>
        <row r="179">
          <cell r="D179">
            <v>969588.73</v>
          </cell>
        </row>
        <row r="180">
          <cell r="D180">
            <v>1097217.28</v>
          </cell>
        </row>
        <row r="181">
          <cell r="D181">
            <v>1171406.55</v>
          </cell>
        </row>
        <row r="183">
          <cell r="M183">
            <v>2421.14</v>
          </cell>
        </row>
        <row r="184">
          <cell r="M184">
            <v>2580.19</v>
          </cell>
        </row>
        <row r="185">
          <cell r="M185">
            <v>2684.44</v>
          </cell>
        </row>
        <row r="186">
          <cell r="M186">
            <v>3161.89</v>
          </cell>
        </row>
        <row r="209">
          <cell r="M209">
            <v>1896.8600000000001</v>
          </cell>
        </row>
        <row r="210">
          <cell r="M210">
            <v>2055.91</v>
          </cell>
        </row>
        <row r="211">
          <cell r="M211">
            <v>2160.16</v>
          </cell>
        </row>
        <row r="212">
          <cell r="M212">
            <v>2637.6099999999997</v>
          </cell>
        </row>
        <row r="222">
          <cell r="M222">
            <v>1864.75</v>
          </cell>
        </row>
        <row r="223">
          <cell r="M223">
            <v>2023.8000000000002</v>
          </cell>
        </row>
        <row r="224">
          <cell r="M224">
            <v>2128.05</v>
          </cell>
        </row>
        <row r="225">
          <cell r="M225">
            <v>2605.5</v>
          </cell>
        </row>
        <row r="233">
          <cell r="M233">
            <v>2281.2</v>
          </cell>
        </row>
        <row r="247">
          <cell r="M247">
            <v>1756.92</v>
          </cell>
        </row>
        <row r="254">
          <cell r="M254">
            <v>1724.81</v>
          </cell>
        </row>
        <row r="260">
          <cell r="M260">
            <v>192746.05</v>
          </cell>
        </row>
        <row r="262">
          <cell r="M262">
            <v>2014.04</v>
          </cell>
        </row>
        <row r="264">
          <cell r="M264">
            <v>2281.2</v>
          </cell>
        </row>
        <row r="282">
          <cell r="M282">
            <v>1756.92</v>
          </cell>
        </row>
        <row r="291">
          <cell r="M291">
            <v>1724.81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834.58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278.19</v>
          </cell>
        </row>
        <row r="438">
          <cell r="D438">
            <v>192746.05</v>
          </cell>
          <cell r="E438">
            <v>2014.04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75">
      <selection activeCell="O80" sqref="O80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6.8515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'[2]Сентябрь прогноз   '!$M$10</f>
        <v>5421.34</v>
      </c>
      <c r="B11" s="40"/>
      <c r="C11" s="41">
        <f>'[2]Сентябрь прогноз   '!$M$11</f>
        <v>6457.18034459776</v>
      </c>
      <c r="D11" s="40"/>
      <c r="E11" s="41">
        <f>'[2]Сентябрь прогноз   '!$M$12</f>
        <v>6723.62034459776</v>
      </c>
      <c r="F11" s="40"/>
      <c r="G11" s="7">
        <f>'[2]Сентябрь прогноз   '!$M$13</f>
        <v>7614.49034459776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'[2]Сентябрь прогноз   '!$M$20</f>
        <v>4897.0603445977595</v>
      </c>
      <c r="B15" s="40"/>
      <c r="C15" s="41">
        <f>'[2]Сентябрь прогноз   '!$M$21</f>
        <v>5932.90034459776</v>
      </c>
      <c r="D15" s="40"/>
      <c r="E15" s="41">
        <f>'[2]Сентябрь прогноз   '!$M$22</f>
        <v>6199.34034459776</v>
      </c>
      <c r="F15" s="40"/>
      <c r="G15" s="7">
        <f>'[2]Сентябрь прогноз   '!$M$23</f>
        <v>7090.210344597759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'[2]Сентябрь прогноз   '!$M$25</f>
        <v>4864.95034459776</v>
      </c>
      <c r="B19" s="40"/>
      <c r="C19" s="41">
        <f>'[2]Сентябрь прогноз   '!$M$26</f>
        <v>5900.79034459776</v>
      </c>
      <c r="D19" s="40"/>
      <c r="E19" s="41">
        <f>'[2]Сентябрь прогноз   '!$M$27</f>
        <v>6167.2303445977595</v>
      </c>
      <c r="F19" s="40"/>
      <c r="G19" s="7">
        <f>'[2]Сентябрь прогноз   '!$M$28</f>
        <v>7058.10034459776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'[2]Сентябрь прогноз   '!$M$31</f>
        <v>3631.2203445977602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'[2]Сентябрь прогноз   '!$M$48</f>
        <v>3106.94034459776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'[2]Сентябрь прогноз   '!$M$50</f>
        <v>3074.83034459776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'[2]Сентябрь прогноз   '!$M$52</f>
        <v>3343.48034459776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'[2]Сентябрь прогноз   '!$M$62</f>
        <v>10238.030528</v>
      </c>
      <c r="E37" s="12">
        <f>'[2]Сентябрь прогноз   '!M66</f>
        <v>11273.870528</v>
      </c>
      <c r="F37" s="12">
        <f>'[2]Сентябрь прогноз   '!M70</f>
        <v>11540.310528</v>
      </c>
      <c r="G37" s="13">
        <f>'[2]Сентябрь прогноз   '!M74</f>
        <v>12431.180528</v>
      </c>
    </row>
    <row r="38" spans="1:7" ht="15">
      <c r="A38" s="43" t="s">
        <v>14</v>
      </c>
      <c r="B38" s="44"/>
      <c r="C38" s="45"/>
      <c r="D38" s="12">
        <f>'[2]Сентябрь прогноз   '!$M$63</f>
        <v>5621.663436</v>
      </c>
      <c r="E38" s="12">
        <f>'[2]Сентябрь прогноз   '!M67</f>
        <v>6657.503436</v>
      </c>
      <c r="F38" s="12">
        <f>'[2]Сентябрь прогноз   '!M71</f>
        <v>6923.943436</v>
      </c>
      <c r="G38" s="13">
        <f>'[2]Сентябрь прогноз   '!M75</f>
        <v>7814.813436</v>
      </c>
    </row>
    <row r="39" spans="1:7" ht="15.75" thickBot="1">
      <c r="A39" s="46" t="s">
        <v>15</v>
      </c>
      <c r="B39" s="47"/>
      <c r="C39" s="48"/>
      <c r="D39" s="12">
        <f>'[2]Сентябрь прогноз   '!$M$64</f>
        <v>3887.108002</v>
      </c>
      <c r="E39" s="12">
        <f>'[2]Сентябрь прогноз   '!M68</f>
        <v>4922.948002</v>
      </c>
      <c r="F39" s="12">
        <f>'[2]Сентябрь прогноз   '!M72</f>
        <v>5189.388002</v>
      </c>
      <c r="G39" s="13">
        <f>'[2]Сентябрь прогноз   '!M76</f>
        <v>6080.2580020000005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'[2]Сентябрь прогноз   '!M96</f>
        <v>9713.750528</v>
      </c>
      <c r="E43" s="12">
        <f>'[2]Сентябрь прогноз   '!M100</f>
        <v>10749.590528</v>
      </c>
      <c r="F43" s="12">
        <f>'[2]Сентябрь прогноз   '!M104</f>
        <v>11016.030528</v>
      </c>
      <c r="G43" s="13">
        <f>'[2]Сентябрь прогноз   '!M108</f>
        <v>11906.900527999998</v>
      </c>
    </row>
    <row r="44" spans="1:7" ht="15">
      <c r="A44" s="43" t="s">
        <v>14</v>
      </c>
      <c r="B44" s="44"/>
      <c r="C44" s="45"/>
      <c r="D44" s="12">
        <f>'[2]Сентябрь прогноз   '!M97</f>
        <v>5097.383436</v>
      </c>
      <c r="E44" s="12">
        <f>'[2]Сентябрь прогноз   '!M101</f>
        <v>6133.223436</v>
      </c>
      <c r="F44" s="12">
        <f>'[2]Сентябрь прогноз   '!M105</f>
        <v>6399.663436000001</v>
      </c>
      <c r="G44" s="13">
        <f>'[2]Сентябрь прогноз   '!M109</f>
        <v>7290.533436</v>
      </c>
    </row>
    <row r="45" spans="1:7" ht="15.75" thickBot="1">
      <c r="A45" s="46" t="s">
        <v>15</v>
      </c>
      <c r="B45" s="47"/>
      <c r="C45" s="48"/>
      <c r="D45" s="12">
        <f>'[2]Сентябрь прогноз   '!M98</f>
        <v>3362.828002</v>
      </c>
      <c r="E45" s="12">
        <f>'[2]Сентябрь прогноз   '!M102</f>
        <v>4398.668002</v>
      </c>
      <c r="F45" s="12">
        <f>'[2]Сентябрь прогноз   '!M106</f>
        <v>4665.108002</v>
      </c>
      <c r="G45" s="13">
        <f>'[2]Сентябрь прогноз   '!M110</f>
        <v>5555.978002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'[2]Сентябрь прогноз   '!M113</f>
        <v>9681.640528</v>
      </c>
      <c r="E49" s="12">
        <f>'[2]Сентябрь прогноз   '!M117</f>
        <v>10717.480528</v>
      </c>
      <c r="F49" s="12">
        <f>'[2]Сентябрь прогноз   '!M121</f>
        <v>10983.920527999999</v>
      </c>
      <c r="G49" s="13">
        <f>'[2]Сентябрь прогноз   '!M125</f>
        <v>11874.790528</v>
      </c>
    </row>
    <row r="50" spans="1:7" ht="15">
      <c r="A50" s="43" t="s">
        <v>14</v>
      </c>
      <c r="B50" s="44"/>
      <c r="C50" s="45"/>
      <c r="D50" s="12">
        <f>'[2]Сентябрь прогноз   '!M114</f>
        <v>5065.2734359999995</v>
      </c>
      <c r="E50" s="12">
        <f>'[2]Сентябрь прогноз   '!M118</f>
        <v>6101.113436</v>
      </c>
      <c r="F50" s="12">
        <f>'[2]Сентябрь прогноз   '!M122</f>
        <v>6367.553436</v>
      </c>
      <c r="G50" s="13">
        <f>'[2]Сентябрь прогноз   '!M126</f>
        <v>7258.423436</v>
      </c>
    </row>
    <row r="51" spans="1:7" ht="15.75" thickBot="1">
      <c r="A51" s="46" t="s">
        <v>15</v>
      </c>
      <c r="B51" s="47"/>
      <c r="C51" s="48"/>
      <c r="D51" s="12">
        <f>'[2]Сентябрь прогноз   '!M115</f>
        <v>3330.7180019999996</v>
      </c>
      <c r="E51" s="12">
        <f>'[2]Сентябрь прогноз   '!M119</f>
        <v>4366.558002</v>
      </c>
      <c r="F51" s="12">
        <f>'[2]Сентябрь прогноз   '!M123</f>
        <v>4632.998002</v>
      </c>
      <c r="G51" s="13">
        <f>'[2]Сентябрь прогноз   '!M127</f>
        <v>5523.868002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'[2]Сентябрь прогноз   '!$J$131</f>
        <v>905168</v>
      </c>
      <c r="E59" s="12">
        <f>D59</f>
        <v>905168</v>
      </c>
      <c r="F59" s="12">
        <f>E59</f>
        <v>905168</v>
      </c>
      <c r="G59" s="12">
        <f>F59</f>
        <v>905168</v>
      </c>
    </row>
    <row r="60" spans="1:7" ht="15.75" thickBot="1">
      <c r="A60" s="46" t="s">
        <v>20</v>
      </c>
      <c r="B60" s="47"/>
      <c r="C60" s="48"/>
      <c r="D60" s="14">
        <f>'[2]Сентябрь прогноз   '!$M$136</f>
        <v>4071.3199999999997</v>
      </c>
      <c r="E60" s="14">
        <f>'[2]Сентябрь прогноз   '!$M$137</f>
        <v>5107.16</v>
      </c>
      <c r="F60" s="14">
        <f>'[2]Сентябрь прогноз   '!$M$138</f>
        <v>5373.6</v>
      </c>
      <c r="G60" s="15">
        <f>'[2]Сентябрь прогноз   '!$M$139</f>
        <v>6264.47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D59</f>
        <v>905168</v>
      </c>
      <c r="E69" s="12">
        <f>D69</f>
        <v>905168</v>
      </c>
      <c r="F69" s="12">
        <f>D69</f>
        <v>905168</v>
      </c>
      <c r="G69" s="12">
        <f>D69</f>
        <v>905168</v>
      </c>
    </row>
    <row r="70" spans="1:7" ht="15.75" customHeight="1" thickBot="1">
      <c r="A70" s="46" t="s">
        <v>20</v>
      </c>
      <c r="B70" s="47"/>
      <c r="C70" s="48"/>
      <c r="D70" s="14">
        <f>'[2]Сентябрь прогноз   '!$M$158</f>
        <v>3547.04</v>
      </c>
      <c r="E70" s="14">
        <f>'[2]Сентябрь прогноз   '!$M$159</f>
        <v>4582.88</v>
      </c>
      <c r="F70" s="14">
        <f>'[2]Сентябрь прогноз   '!$M$160</f>
        <v>4849.32</v>
      </c>
      <c r="G70" s="15">
        <f>'[2]Сентябрь прогноз   '!$M$161</f>
        <v>5740.19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D69</f>
        <v>905168</v>
      </c>
      <c r="E74" s="12">
        <f>E69</f>
        <v>905168</v>
      </c>
      <c r="F74" s="12">
        <f>F69</f>
        <v>905168</v>
      </c>
      <c r="G74" s="12">
        <f>G69</f>
        <v>905168</v>
      </c>
    </row>
    <row r="75" spans="1:7" ht="15.75" customHeight="1" thickBot="1">
      <c r="A75" s="46" t="s">
        <v>20</v>
      </c>
      <c r="B75" s="47"/>
      <c r="C75" s="48"/>
      <c r="D75" s="14">
        <f>'[2]Сентябрь прогноз   '!$M$169</f>
        <v>3514.93</v>
      </c>
      <c r="E75" s="14">
        <f>'[2]Сентябрь прогноз   '!$M$170</f>
        <v>4550.77</v>
      </c>
      <c r="F75" s="14">
        <f>'[2]Сентябрь прогноз   '!$M$171</f>
        <v>4817.21</v>
      </c>
      <c r="G75" s="15">
        <f>'[2]Сентябрь прогноз   '!$M$172</f>
        <v>5708.08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'[2]Сентябрь прогноз   '!$J$176</f>
        <v>905168</v>
      </c>
      <c r="E83" s="12">
        <f>D83</f>
        <v>905168</v>
      </c>
      <c r="F83" s="12">
        <f>E83</f>
        <v>905168</v>
      </c>
      <c r="G83" s="12">
        <f>F83</f>
        <v>905168</v>
      </c>
    </row>
    <row r="84" spans="1:7" ht="15">
      <c r="A84" s="43" t="s">
        <v>22</v>
      </c>
      <c r="B84" s="44"/>
      <c r="C84" s="45"/>
      <c r="D84" s="12">
        <f>'[2]Сентябрь прогноз   '!$D$178</f>
        <v>965032</v>
      </c>
      <c r="E84" s="12">
        <f>'[2]Сентябрь прогноз   '!$D$179</f>
        <v>969588.73</v>
      </c>
      <c r="F84" s="12">
        <f>'[2]Сентябрь прогноз   '!$D$180</f>
        <v>1097217.28</v>
      </c>
      <c r="G84" s="13">
        <f>'[2]Сентябрь прогноз   '!$D$181</f>
        <v>1171406.55</v>
      </c>
    </row>
    <row r="85" spans="1:7" ht="15.75" customHeight="1" thickBot="1">
      <c r="A85" s="46" t="s">
        <v>20</v>
      </c>
      <c r="B85" s="47"/>
      <c r="C85" s="48"/>
      <c r="D85" s="14">
        <f>'[2]Сентябрь прогноз   '!$M$183</f>
        <v>2421.14</v>
      </c>
      <c r="E85" s="14">
        <f>'[2]Сентябрь прогноз   '!$M$184</f>
        <v>2580.19</v>
      </c>
      <c r="F85" s="14">
        <f>'[2]Сентябрь прогноз   '!$M$185</f>
        <v>2684.44</v>
      </c>
      <c r="G85" s="15">
        <f>'[2]Сентябрь прогноз   '!$M$186</f>
        <v>3161.89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 aca="true" t="shared" si="0" ref="D89:G90">D83</f>
        <v>905168</v>
      </c>
      <c r="E89" s="12">
        <f t="shared" si="0"/>
        <v>905168</v>
      </c>
      <c r="F89" s="12">
        <f t="shared" si="0"/>
        <v>905168</v>
      </c>
      <c r="G89" s="12">
        <f t="shared" si="0"/>
        <v>905168</v>
      </c>
    </row>
    <row r="90" spans="1:7" ht="15" customHeight="1">
      <c r="A90" s="43" t="s">
        <v>22</v>
      </c>
      <c r="B90" s="44"/>
      <c r="C90" s="45"/>
      <c r="D90" s="12">
        <f t="shared" si="0"/>
        <v>965032</v>
      </c>
      <c r="E90" s="12">
        <f t="shared" si="0"/>
        <v>969588.73</v>
      </c>
      <c r="F90" s="12">
        <f t="shared" si="0"/>
        <v>1097217.28</v>
      </c>
      <c r="G90" s="12">
        <f t="shared" si="0"/>
        <v>1171406.55</v>
      </c>
    </row>
    <row r="91" spans="1:7" ht="15.75" customHeight="1" thickBot="1">
      <c r="A91" s="46" t="s">
        <v>20</v>
      </c>
      <c r="B91" s="47"/>
      <c r="C91" s="48"/>
      <c r="D91" s="14">
        <f>'[2]Сентябрь прогноз   '!$M$209</f>
        <v>1896.8600000000001</v>
      </c>
      <c r="E91" s="14">
        <f>'[2]Сентябрь прогноз   '!$M$210</f>
        <v>2055.91</v>
      </c>
      <c r="F91" s="14">
        <f>'[2]Сентябрь прогноз   '!$M$211</f>
        <v>2160.16</v>
      </c>
      <c r="G91" s="15">
        <f>'[2]Сентябрь прогноз   '!$M$212</f>
        <v>2637.6099999999997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 aca="true" t="shared" si="1" ref="D95:G96">D83</f>
        <v>905168</v>
      </c>
      <c r="E95" s="12">
        <f t="shared" si="1"/>
        <v>905168</v>
      </c>
      <c r="F95" s="12">
        <f t="shared" si="1"/>
        <v>905168</v>
      </c>
      <c r="G95" s="12">
        <f t="shared" si="1"/>
        <v>905168</v>
      </c>
    </row>
    <row r="96" spans="1:7" ht="15" customHeight="1">
      <c r="A96" s="43" t="s">
        <v>22</v>
      </c>
      <c r="B96" s="44"/>
      <c r="C96" s="45"/>
      <c r="D96" s="12">
        <f t="shared" si="1"/>
        <v>965032</v>
      </c>
      <c r="E96" s="12">
        <f t="shared" si="1"/>
        <v>969588.73</v>
      </c>
      <c r="F96" s="12">
        <f t="shared" si="1"/>
        <v>1097217.28</v>
      </c>
      <c r="G96" s="12">
        <f t="shared" si="1"/>
        <v>1171406.55</v>
      </c>
    </row>
    <row r="97" spans="1:7" ht="15.75" customHeight="1" thickBot="1">
      <c r="A97" s="46" t="s">
        <v>20</v>
      </c>
      <c r="B97" s="47"/>
      <c r="C97" s="48"/>
      <c r="D97" s="14">
        <f>'[2]Сентябрь прогноз   '!$M$222</f>
        <v>1864.75</v>
      </c>
      <c r="E97" s="14">
        <f>'[2]Сентябрь прогноз   '!$M$223</f>
        <v>2023.8000000000002</v>
      </c>
      <c r="F97" s="14">
        <f>'[2]Сентябрь прогноз   '!$M$224</f>
        <v>2128.05</v>
      </c>
      <c r="G97" s="15">
        <f>'[2]Сентябрь прогноз   '!$M$225</f>
        <v>2605.5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D83</f>
        <v>905168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D84</f>
        <v>965032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'[2]Сентябрь прогноз   '!$M$233</f>
        <v>2281.2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D103</f>
        <v>905168</v>
      </c>
      <c r="E109" s="80">
        <f>D109</f>
        <v>905168</v>
      </c>
      <c r="F109" s="80">
        <f>D109</f>
        <v>905168</v>
      </c>
      <c r="G109" s="81">
        <f>D109</f>
        <v>905168</v>
      </c>
    </row>
    <row r="110" spans="1:7" ht="15" customHeight="1">
      <c r="A110" s="43" t="s">
        <v>22</v>
      </c>
      <c r="B110" s="44"/>
      <c r="C110" s="45"/>
      <c r="D110" s="79">
        <f>D104</f>
        <v>965032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'[2]Сентябрь прогноз   '!$M$247</f>
        <v>1756.92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D103</f>
        <v>905168</v>
      </c>
      <c r="E115" s="80">
        <f>D115</f>
        <v>905168</v>
      </c>
      <c r="F115" s="80">
        <f>D115</f>
        <v>905168</v>
      </c>
      <c r="G115" s="81">
        <f>D115</f>
        <v>905168</v>
      </c>
    </row>
    <row r="116" spans="1:7" ht="15" customHeight="1">
      <c r="A116" s="43" t="s">
        <v>22</v>
      </c>
      <c r="B116" s="44"/>
      <c r="C116" s="45"/>
      <c r="D116" s="79">
        <f>D104</f>
        <v>965032</v>
      </c>
      <c r="E116" s="80">
        <f>D116</f>
        <v>965032</v>
      </c>
      <c r="F116" s="80">
        <f>D116</f>
        <v>965032</v>
      </c>
      <c r="G116" s="81">
        <f>D116</f>
        <v>965032</v>
      </c>
    </row>
    <row r="117" spans="1:7" ht="15.75" customHeight="1" thickBot="1">
      <c r="A117" s="46" t="s">
        <v>20</v>
      </c>
      <c r="B117" s="47"/>
      <c r="C117" s="48"/>
      <c r="D117" s="83">
        <f>'[2]Сентябрь прогноз   '!$M$254</f>
        <v>1724.81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D103</f>
        <v>905168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'[2]Сентябрь прогноз   '!$M$260</f>
        <v>192746.05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>
        <f>'[2]Сентябрь прогноз   '!$M$262</f>
        <v>2014.04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'[2]Сентябрь прогноз   '!$M$264</f>
        <v>2281.2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D122</f>
        <v>905168</v>
      </c>
      <c r="E129" s="80">
        <f>D129</f>
        <v>905168</v>
      </c>
      <c r="F129" s="80">
        <f>D129</f>
        <v>905168</v>
      </c>
      <c r="G129" s="81">
        <f>D129</f>
        <v>905168</v>
      </c>
    </row>
    <row r="130" spans="1:7" ht="15" customHeight="1">
      <c r="A130" s="43" t="s">
        <v>22</v>
      </c>
      <c r="B130" s="44"/>
      <c r="C130" s="45"/>
      <c r="D130" s="79">
        <f>D123</f>
        <v>192746.05</v>
      </c>
      <c r="E130" s="80">
        <f>D130</f>
        <v>192746.05</v>
      </c>
      <c r="F130" s="80">
        <f>D130</f>
        <v>192746.05</v>
      </c>
      <c r="G130" s="81">
        <f>D130</f>
        <v>192746.05</v>
      </c>
    </row>
    <row r="131" spans="1:7" ht="48" customHeight="1">
      <c r="A131" s="43" t="s">
        <v>39</v>
      </c>
      <c r="B131" s="94"/>
      <c r="C131" s="95"/>
      <c r="D131" s="79">
        <f>D124</f>
        <v>2014.04</v>
      </c>
      <c r="E131" s="80">
        <f>D131</f>
        <v>2014.04</v>
      </c>
      <c r="F131" s="80">
        <f>D131</f>
        <v>2014.04</v>
      </c>
      <c r="G131" s="81">
        <f>D131</f>
        <v>2014.04</v>
      </c>
    </row>
    <row r="132" spans="1:7" ht="32.25" customHeight="1" thickBot="1">
      <c r="A132" s="46" t="s">
        <v>38</v>
      </c>
      <c r="B132" s="47"/>
      <c r="C132" s="48"/>
      <c r="D132" s="83">
        <f>'[2]Сентябрь прогноз   '!$M$282</f>
        <v>1756.92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D129</f>
        <v>905168</v>
      </c>
      <c r="E136" s="80">
        <f>D136</f>
        <v>905168</v>
      </c>
      <c r="F136" s="80">
        <f>D136</f>
        <v>905168</v>
      </c>
      <c r="G136" s="81">
        <f>D136</f>
        <v>905168</v>
      </c>
    </row>
    <row r="137" spans="1:7" ht="15" customHeight="1">
      <c r="A137" s="43" t="s">
        <v>22</v>
      </c>
      <c r="B137" s="44"/>
      <c r="C137" s="45"/>
      <c r="D137" s="79">
        <f>D130</f>
        <v>192746.05</v>
      </c>
      <c r="E137" s="80">
        <f>D137</f>
        <v>192746.05</v>
      </c>
      <c r="F137" s="80">
        <f>D137</f>
        <v>192746.05</v>
      </c>
      <c r="G137" s="81">
        <f>D137</f>
        <v>192746.05</v>
      </c>
    </row>
    <row r="138" spans="1:7" ht="51" customHeight="1">
      <c r="A138" s="43" t="s">
        <v>39</v>
      </c>
      <c r="B138" s="94"/>
      <c r="C138" s="95"/>
      <c r="D138" s="79">
        <f>D131</f>
        <v>2014.04</v>
      </c>
      <c r="E138" s="80">
        <f>D138</f>
        <v>2014.04</v>
      </c>
      <c r="F138" s="80">
        <f>D138</f>
        <v>2014.04</v>
      </c>
      <c r="G138" s="81">
        <f>D138</f>
        <v>2014.04</v>
      </c>
    </row>
    <row r="139" spans="1:7" ht="32.25" customHeight="1" thickBot="1">
      <c r="A139" s="46" t="s">
        <v>38</v>
      </c>
      <c r="B139" s="47"/>
      <c r="C139" s="48"/>
      <c r="D139" s="83">
        <f>'[2]Сентябрь прогноз   '!$M$291</f>
        <v>1724.81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'[2]Сентябрь прогноз   '!$D$426</f>
        <v>1790.12</v>
      </c>
      <c r="E145" s="27">
        <f>'[2]Сентябрь прогноз   '!$D$427</f>
        <v>2825.96</v>
      </c>
      <c r="F145" s="27">
        <f>'[2]Сентябрь прогноз   '!$D$428</f>
        <v>3092.4</v>
      </c>
      <c r="G145" s="28">
        <f>'[2]Сентябрь прогноз   '!$D$429</f>
        <v>3983.27</v>
      </c>
    </row>
    <row r="146" spans="1:7" s="18" customFormat="1" ht="28.5" customHeight="1">
      <c r="A146" s="72" t="s">
        <v>23</v>
      </c>
      <c r="B146" s="73"/>
      <c r="C146" s="74"/>
      <c r="D146" s="19">
        <f>'[2]Сентябрь прогноз   '!$E$432</f>
        <v>139.94</v>
      </c>
      <c r="E146" s="20">
        <f>'[2]Сентябрь прогноз   '!$E$433</f>
        <v>298.99</v>
      </c>
      <c r="F146" s="20">
        <f>'[2]Сентябрь прогноз   '!$E$434</f>
        <v>403.24</v>
      </c>
      <c r="G146" s="21">
        <f>'[2]Сентябрь прогноз   '!$E$435</f>
        <v>880.69</v>
      </c>
    </row>
    <row r="147" spans="1:7" s="18" customFormat="1" ht="15.75" customHeight="1">
      <c r="A147" s="72" t="s">
        <v>24</v>
      </c>
      <c r="B147" s="73"/>
      <c r="C147" s="74"/>
      <c r="D147" s="19">
        <f>'[2]Сентябрь прогноз   '!$D$432</f>
        <v>965032</v>
      </c>
      <c r="E147" s="20">
        <f>'[2]Сентябрь прогноз   '!$D$433</f>
        <v>969588.73</v>
      </c>
      <c r="F147" s="20">
        <f>'[2]Сентябрь прогноз   '!$D$434</f>
        <v>1097217.28</v>
      </c>
      <c r="G147" s="21">
        <f>'[2]Сентябрь прогноз   '!$D$435</f>
        <v>1171406.55</v>
      </c>
    </row>
    <row r="148" spans="1:7" s="18" customFormat="1" ht="40.5" customHeight="1">
      <c r="A148" s="98" t="s">
        <v>40</v>
      </c>
      <c r="B148" s="99"/>
      <c r="C148" s="100"/>
      <c r="D148" s="19">
        <f>'[2]Сентябрь прогноз   '!$E$438</f>
        <v>2014.04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'[2]Сентябрь прогноз   '!$D$438</f>
        <v>192746.05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'[2]Сентябрь прогноз   '!$H$433</f>
        <v>834.58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'[2]Сентябрь прогноз   '!$H$434</f>
        <v>310.3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'[2]Сентябрь прогноз   '!$H$435</f>
        <v>278.19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'[2]Сентябрь прогноз   '!$H$10</f>
        <v>6.62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'[2]Сентябрь прогноз   '!$I$10</f>
        <v>1440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'[2]Сентябрь прогноз   '!$J$10</f>
        <v>905168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'[2]Сентябрь прогноз   '!$K$10</f>
        <v>0.00149145832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Самылина</cp:lastModifiedBy>
  <cp:lastPrinted>2014-05-30T04:21:42Z</cp:lastPrinted>
  <dcterms:created xsi:type="dcterms:W3CDTF">2013-01-28T10:03:36Z</dcterms:created>
  <dcterms:modified xsi:type="dcterms:W3CDTF">2020-09-01T05:36:40Z</dcterms:modified>
  <cp:category/>
  <cp:version/>
  <cp:contentType/>
  <cp:contentStatus/>
</cp:coreProperties>
</file>